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s\CAF2\WMBC-IGR Incentives and Reliefs National\2. Creatives\Creatives - Non Customer Data\Support templates\Breakdown &amp; Comp stencils\"/>
    </mc:Choice>
  </mc:AlternateContent>
  <xr:revisionPtr revIDLastSave="0" documentId="8_{C0697855-7022-4993-876A-61F9817F3590}" xr6:coauthVersionLast="45" xr6:coauthVersionMax="45" xr10:uidLastSave="{00000000-0000-0000-0000-000000000000}"/>
  <bookViews>
    <workbookView xWindow="-120" yWindow="-120" windowWidth="29040" windowHeight="15840" activeTab="2" xr2:uid="{00000000-000D-0000-FFFF-FFFF00000000}"/>
  </bookViews>
  <sheets>
    <sheet name="Television Tax Relief Stencil" sheetId="2" r:id="rId1"/>
    <sheet name="TV Tax Relief Checklist" sheetId="5" r:id="rId2"/>
    <sheet name="Television TR Computation" sheetId="4" r:id="rId3"/>
    <sheet name="TV TR Expenditure Breakdown" sheetId="1" r:id="rId4"/>
  </sheets>
  <externalReferences>
    <externalReference r:id="rId5"/>
  </externalReferences>
  <definedNames>
    <definedName name="_xlnm._FilterDatabase" localSheetId="3" hidden="1">'TV TR Expenditure Breakdown'!#REF!</definedName>
    <definedName name="Conditions" localSheetId="1">'[1]Video Game Expenditure'!#REF!</definedName>
    <definedName name="Conditions">'TV TR Expenditure Breakdown'!#REF!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G33" i="4"/>
  <c r="E31" i="4"/>
  <c r="F31" i="4"/>
  <c r="G31" i="4"/>
  <c r="H13" i="4" l="1"/>
  <c r="G13" i="4"/>
  <c r="F13" i="4"/>
  <c r="E13" i="4"/>
  <c r="D13" i="4"/>
  <c r="D15" i="4" s="1"/>
  <c r="D12" i="4"/>
  <c r="E11" i="4" s="1"/>
  <c r="E12" i="4" l="1"/>
  <c r="F11" i="4" s="1"/>
  <c r="D17" i="4"/>
  <c r="E14" i="4"/>
  <c r="F12" i="4" l="1"/>
  <c r="G11" i="4" s="1"/>
  <c r="E15" i="4"/>
  <c r="E17" i="4" s="1"/>
  <c r="G12" i="4" l="1"/>
  <c r="H11" i="4" s="1"/>
  <c r="H12" i="4" s="1"/>
  <c r="F14" i="4"/>
  <c r="F15" i="4" l="1"/>
  <c r="F17" i="4" s="1"/>
  <c r="F34" i="4" s="1"/>
  <c r="G14" i="4" l="1"/>
  <c r="G15" i="4" l="1"/>
  <c r="G17" i="4" s="1"/>
  <c r="G34" i="4" s="1"/>
  <c r="H14" i="4" l="1"/>
  <c r="H15" i="4" s="1"/>
  <c r="H17" i="4" s="1"/>
  <c r="D28" i="4" l="1"/>
  <c r="E28" i="4" l="1"/>
  <c r="F28" i="4"/>
  <c r="G28" i="4"/>
  <c r="H28" i="4"/>
  <c r="H29" i="4" l="1"/>
  <c r="D30" i="4"/>
  <c r="H40" i="4"/>
  <c r="G40" i="4"/>
  <c r="F40" i="4"/>
  <c r="E40" i="4"/>
  <c r="D40" i="4"/>
  <c r="E37" i="4"/>
  <c r="F37" i="4" s="1"/>
  <c r="G37" i="4" s="1"/>
  <c r="H37" i="4" s="1"/>
  <c r="G32" i="4"/>
  <c r="F32" i="4"/>
  <c r="H30" i="4" l="1"/>
  <c r="E29" i="4"/>
  <c r="E30" i="4" s="1"/>
  <c r="F36" i="4"/>
  <c r="F38" i="4" s="1"/>
  <c r="F29" i="4"/>
  <c r="F30" i="4" s="1"/>
  <c r="H32" i="4"/>
  <c r="G36" i="4"/>
  <c r="G38" i="4" s="1"/>
  <c r="G29" i="4"/>
  <c r="G30" i="4" s="1"/>
  <c r="H22" i="4" l="1"/>
  <c r="H23" i="4" s="1"/>
  <c r="H31" i="4" s="1"/>
  <c r="H33" i="4" s="1"/>
  <c r="H34" i="4" s="1"/>
  <c r="H36" i="4" s="1"/>
  <c r="H38" i="4" s="1"/>
  <c r="G22" i="4"/>
  <c r="G23" i="4" s="1"/>
  <c r="F22" i="4"/>
  <c r="F23" i="4" s="1"/>
  <c r="E22" i="4"/>
  <c r="E23" i="4" s="1"/>
  <c r="D22" i="4"/>
  <c r="D23" i="4" s="1"/>
  <c r="D31" i="4" s="1"/>
  <c r="D33" i="4" s="1"/>
  <c r="D34" i="4" s="1"/>
  <c r="E32" i="4" l="1"/>
  <c r="B46" i="1"/>
  <c r="B48" i="1" s="1"/>
  <c r="C46" i="1"/>
  <c r="C48" i="1" s="1"/>
  <c r="D46" i="1"/>
  <c r="D48" i="1" s="1"/>
  <c r="E46" i="1"/>
  <c r="E48" i="1" s="1"/>
  <c r="F46" i="1"/>
  <c r="F48" i="1" s="1"/>
  <c r="G46" i="1"/>
  <c r="G48" i="1" s="1"/>
  <c r="E33" i="4" l="1"/>
  <c r="D36" i="4"/>
  <c r="D38" i="4" s="1"/>
  <c r="D1" i="1"/>
  <c r="B1" i="1"/>
  <c r="E34" i="4" l="1"/>
  <c r="E36" i="4" s="1"/>
  <c r="E38" i="4" s="1"/>
</calcChain>
</file>

<file path=xl/sharedStrings.xml><?xml version="1.0" encoding="utf-8"?>
<sst xmlns="http://schemas.openxmlformats.org/spreadsheetml/2006/main" count="220" uniqueCount="202">
  <si>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</si>
  <si>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</si>
  <si>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</si>
  <si>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</si>
  <si>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</si>
  <si>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</si>
  <si>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</si>
  <si>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</si>
  <si>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</si>
  <si>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</si>
  <si>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</si>
  <si>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</si>
  <si>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</si>
  <si>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Art work</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</si>
  <si>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</si>
  <si>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</si>
  <si>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</si>
  <si>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</si>
  <si>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</si>
  <si>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</si>
  <si>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</si>
  <si>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</si>
  <si>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</si>
  <si>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</si>
  <si>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</si>
  <si>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</si>
  <si>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</si>
  <si>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</si>
  <si>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</si>
  <si>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</si>
  <si>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</si>
  <si>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</si>
  <si>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</si>
  <si>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</si>
  <si>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Production Sound</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</si>
  <si>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</si>
  <si>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</si>
  <si>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</si>
  <si>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</si>
  <si>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</si>
  <si>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</si>
  <si>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</si>
  <si>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</si>
  <si>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</si>
  <si>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</si>
  <si>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</si>
  <si>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</si>
  <si>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</si>
  <si>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</si>
  <si>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</si>
  <si>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</si>
  <si>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</si>
  <si>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</si>
  <si>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</si>
  <si>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</si>
  <si>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</si>
  <si>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</si>
  <si>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</si>
  <si>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</si>
  <si>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</si>
  <si>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Total non-core expenditure at end of previous period</t>
  </si>
  <si>
    <t>Total non-core expenditure incurred to date</t>
  </si>
  <si>
    <t>AD10</t>
  </si>
  <si>
    <t>Non-production expenditure incurred to date</t>
  </si>
  <si>
    <t>AD9</t>
  </si>
  <si>
    <t>AD8</t>
  </si>
  <si>
    <t>Development expenditure incurred to date</t>
  </si>
  <si>
    <t>AD7</t>
  </si>
  <si>
    <t>AD5 multipled by 80%</t>
  </si>
  <si>
    <t>80% of total core expenditure incurred to date</t>
  </si>
  <si>
    <t>AD6</t>
  </si>
  <si>
    <t>AD3 plus AD4</t>
  </si>
  <si>
    <t>Total core expenditure incurred to date</t>
  </si>
  <si>
    <t>AD5</t>
  </si>
  <si>
    <t>Non-UK core expenditure incurred to date</t>
  </si>
  <si>
    <t>AD4</t>
  </si>
  <si>
    <t>UK core expenditure incurred to date</t>
  </si>
  <si>
    <t>AD3</t>
  </si>
  <si>
    <t>Planned or final total UK core expenditure</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</si>
  <si>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</si>
  <si>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</si>
  <si>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</si>
  <si>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</si>
  <si>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</si>
  <si>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</si>
  <si>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</si>
  <si>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</si>
  <si>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</si>
  <si>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</si>
  <si>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</si>
  <si>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</si>
  <si>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</si>
  <si>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</si>
  <si>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</si>
  <si>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</si>
  <si>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</si>
  <si>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</si>
  <si>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</si>
  <si>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</si>
  <si>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</si>
  <si>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</si>
  <si>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</si>
  <si>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</si>
  <si>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</si>
  <si>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</si>
  <si>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</si>
  <si>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</si>
  <si>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</si>
  <si>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</si>
  <si>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</si>
  <si>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Total Non UK Core Expenditure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</si>
  <si>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</si>
  <si>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</si>
  <si>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</si>
  <si>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</si>
  <si>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</si>
  <si>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</si>
  <si>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</si>
  <si>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25% of TC5</t>
  </si>
  <si>
    <t>Television tax credit</t>
  </si>
  <si>
    <t>Expenditure qualifying for RDEC and/or on which R&amp;D tax relief has been claimed</t>
  </si>
  <si>
    <t>Exploitation expenditure incurred to date</t>
  </si>
  <si>
    <t>Costs incurred (and represented in work in progress) to date</t>
  </si>
  <si>
    <t>Estimated total cost of the programme</t>
  </si>
  <si>
    <t>Estimated total income from the programme</t>
  </si>
  <si>
    <t>Computation of taxable profits and television tax relief</t>
  </si>
  <si>
    <t>Television programme</t>
  </si>
  <si>
    <t>Television Production Company</t>
  </si>
  <si>
    <t>High End TV &amp; Childrens TV Tax Relief Stencil</t>
  </si>
  <si>
    <t>The following items are normally considered non core expenditure. Please provide comments otherwise</t>
  </si>
  <si>
    <t>High End TV &amp; Childrens TV Expenditure Breakdown Stencil</t>
  </si>
  <si>
    <t>Accountancy - Making the claim and filing the return</t>
  </si>
  <si>
    <t>Minus Expenditure not paid 4 months after APE</t>
  </si>
  <si>
    <t>If the answer to any of the above questions is 'No' you may not be eligible to claim Television Tax Relief. Please review your claim or contact the Creative industries unit for clarification.</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</si>
  <si>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H.</t>
  </si>
  <si>
    <t>Please complete the computation and expenditure breakdown for each production</t>
  </si>
  <si>
    <t>Period 1</t>
  </si>
  <si>
    <t>Period 2</t>
  </si>
  <si>
    <t>Period 3</t>
  </si>
  <si>
    <t>Period 4</t>
  </si>
  <si>
    <t>Period 5</t>
  </si>
  <si>
    <t>Sum of AD7 to AD12 inclusive</t>
  </si>
  <si>
    <t>AD13 minus AD14</t>
  </si>
  <si>
    <t>AD18</t>
  </si>
  <si>
    <t>AD16 minus AD17</t>
  </si>
  <si>
    <t>AD19</t>
  </si>
  <si>
    <t>TP10 minus AD18; if loss enter as minus figure</t>
  </si>
  <si>
    <t>(AD19 plus TC1) or nil, if result is not a minus figure</t>
  </si>
  <si>
    <t>Lesser of (AD16 minus TC3) and TC2, ignoring minus sign</t>
  </si>
  <si>
    <t>Up to a maximum of TC4;</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</si>
  <si>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</si>
  <si>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</si>
  <si>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</si>
  <si>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</si>
  <si>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</si>
  <si>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</si>
  <si>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</si>
  <si>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Apply for and Receive BFI Certificate</t>
  </si>
  <si>
    <t xml:space="preserve">https://www.bfi.org.uk/supporting-uk-film/british-certification-tax-relief </t>
  </si>
  <si>
    <t>File CT600 Tax Return</t>
  </si>
  <si>
    <t>https://www.gov.uk/file-your-company-accounts-and-tax-return</t>
  </si>
  <si>
    <t>Check the BFI certificate is in date and attach it to the CT600</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</si>
  <si>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</si>
  <si>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</si>
  <si>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</si>
  <si>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</si>
  <si>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 xml:space="preserve">https://www.gov.uk/government/publications/tax-agents-and-advisers-authorising-your-agent-64-8 </t>
  </si>
  <si>
    <t>Please provide contact details for the Company and any agent authority if not already sent (64-8)</t>
  </si>
  <si>
    <t>Other Useful Links to help you with the claim</t>
  </si>
  <si>
    <t xml:space="preserve">A contact for the Creative industries unit for any queries or correspondence -  creative.industries@hmrc.gsi.gov.uk </t>
  </si>
  <si>
    <t>Title of Programme (Production)</t>
  </si>
  <si>
    <t>Ensure Programme meets the qualifying definition</t>
  </si>
  <si>
    <t>The title of the Programme in respect of which relief is being claimed</t>
  </si>
  <si>
    <t>https://www.gov.uk/hmrc-internal-manuals/television-production-company-manual/tpc10110</t>
  </si>
  <si>
    <t>https://www.gov.uk/hmrc-internal-manuals/television-production-company-manual/tpc10100</t>
  </si>
  <si>
    <t>https://www.gov.uk/hmrc-internal-manuals/television-production-company-manual/tpc40030</t>
  </si>
  <si>
    <t>https://www.gov.uk/hmrc-internal-manuals/television-production-company-manual/tpc60010</t>
  </si>
  <si>
    <t>https://www.gov.uk/hmrc-internal-manuals/television-production-company-manual/tpc60020</t>
  </si>
  <si>
    <t>https://www.gov.uk/hmrc-internal-manuals/television-production-company-manual/tpc55000</t>
  </si>
  <si>
    <t>https://www.gov.uk/hmrc-internal-manuals/television-production-company-manual/tpc50000</t>
  </si>
  <si>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</si>
  <si>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</si>
  <si>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r>
      <rPr>
        <sz val="12"/>
        <color theme="1"/>
        <rFont val="Calibri"/>
        <family val="2"/>
        <scheme val="minor"/>
      </rPr>
      <t xml:space="preserve">Does the Company meet the definition of a Television Production Company in respect of the production as in </t>
    </r>
    <r>
      <rPr>
        <b/>
        <sz val="12"/>
        <color theme="1"/>
        <rFont val="Calibri"/>
        <family val="2"/>
        <scheme val="minor"/>
      </rPr>
      <t>S1216AE</t>
    </r>
  </si>
  <si>
    <r>
      <t xml:space="preserve">The Production is a is a Drama Documentary or aninmation as in </t>
    </r>
    <r>
      <rPr>
        <b/>
        <sz val="12"/>
        <color theme="1"/>
        <rFont val="Calibri"/>
        <family val="2"/>
        <scheme val="minor"/>
      </rPr>
      <t>S1216AB &amp; 1216AC</t>
    </r>
  </si>
  <si>
    <r>
      <t xml:space="preserve">The average core expenditure per hour slot is not less than £1M for High End Television- </t>
    </r>
    <r>
      <rPr>
        <b/>
        <sz val="12"/>
        <color theme="1"/>
        <rFont val="Calibri"/>
        <family val="2"/>
        <scheme val="minor"/>
      </rPr>
      <t>1216AB</t>
    </r>
  </si>
  <si>
    <r>
      <t>The slot length of the programme is greater than 30 Minutes for High End Television -</t>
    </r>
    <r>
      <rPr>
        <b/>
        <sz val="12"/>
        <color theme="1"/>
        <rFont val="Calibri"/>
        <family val="2"/>
        <scheme val="minor"/>
      </rPr>
      <t>1216AB</t>
    </r>
  </si>
  <si>
    <r>
      <t xml:space="preserve">Is the Television Programme intended for broadcast to the general public- </t>
    </r>
    <r>
      <rPr>
        <b/>
        <sz val="12"/>
        <color theme="1"/>
        <rFont val="Calibri"/>
        <family val="2"/>
        <scheme val="minor"/>
      </rPr>
      <t>S1216CA</t>
    </r>
  </si>
  <si>
    <r>
      <t xml:space="preserve">Has the Minimum UK expenditure condition been met - </t>
    </r>
    <r>
      <rPr>
        <b/>
        <sz val="12"/>
        <color theme="1"/>
        <rFont val="Calibri"/>
        <family val="2"/>
        <scheme val="minor"/>
      </rPr>
      <t>S1216CE, S1216EB</t>
    </r>
  </si>
  <si>
    <t>Television Tax Relief Stencil</t>
  </si>
  <si>
    <t>The Computation Stencil requires entries into column D and has explanatory and calculation notes in column I.</t>
  </si>
  <si>
    <r>
      <t xml:space="preserve">Does the production meet the definition of a "Televison programme" in </t>
    </r>
    <r>
      <rPr>
        <b/>
        <sz val="12"/>
        <color theme="1"/>
        <rFont val="Calibri"/>
        <family val="2"/>
        <scheme val="minor"/>
      </rPr>
      <t/>
    </r>
  </si>
  <si>
    <t xml:space="preserve">CTA09/S1216AA &amp; S1216BA.  </t>
  </si>
  <si>
    <r>
      <t>Does the company have a valid BFI certificate for this Television Production -</t>
    </r>
    <r>
      <rPr>
        <b/>
        <sz val="12"/>
        <color theme="1"/>
        <rFont val="Calibri"/>
        <family val="2"/>
        <scheme val="minor"/>
      </rPr>
      <t>S1216CB, S1216CC</t>
    </r>
  </si>
  <si>
    <t>Television Tax Relief Legislation - http://www.legislation.gov.uk/ukpga/2013/29/schedule/16</t>
  </si>
  <si>
    <t>Television Production Company Manual - https://www.gov.uk/hmrc-internal-manuals/television-production-company-manual</t>
  </si>
  <si>
    <t>Post Production</t>
  </si>
  <si>
    <t>Production Stage Including Pre Production and Principal Photography</t>
  </si>
  <si>
    <t xml:space="preserve">Please see https://www.gov.uk/hmrc-internal-manuals/television-production-company-manual/tpc10130 for further guidance for what constitutes Core and None Core Expenditure </t>
  </si>
  <si>
    <t>NB 1</t>
  </si>
  <si>
    <t>Please see https://www.gov.uk/hmrc-internal-manuals/television-production-company-manual/tpc55000 for further Guidance</t>
  </si>
  <si>
    <r>
      <t>The Programme is a qualifying programme and not an excluded programme as in</t>
    </r>
    <r>
      <rPr>
        <b/>
        <sz val="12"/>
        <color theme="1"/>
        <rFont val="Calibri"/>
        <family val="2"/>
        <scheme val="minor"/>
      </rPr>
      <t xml:space="preserve"> S1216AD</t>
    </r>
  </si>
  <si>
    <t>TV Stencil V4 HMRC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</si>
</sst>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sz val="11"/>
      <color theme="1"/>
      <name val="Arial"/>
      <family val="2"/>
    </font>
    <font>
      <b/>
      <sz val="8"/>
      <color theme="1"/>
      <name val="Arial"/>
      <family val="2"/>
    </font>
    <font>
      <b/>
      <sz val="1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b/>
      <sz val="12"/>
      <color theme="1"/>
      <name val="Calibri"/>
      <family val="2"/>
      <scheme val="minor"/>
    </font>
    <font>
      <sz val="12"/>
      <color rgb="FFFF000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theme="4" tint="0.39997558519241921"/>
      </left>
      <right/>
      <top style="thin">
        <color theme="4" tint="0.39997558519241921"/>
      </top>
      <bottom style="thin">
        <color theme="4" tint="0.3999755851924192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7" fillId="0" borderId="0" xfId="0" applyFont="1"/>
    <xf numFmtId="0" fontId="9" fillId="0" borderId="0" xfId="0" applyFont="1"/>
    <xf numFmtId="0" fontId="7" fillId="0" borderId="3" xfId="0" applyFont="1" applyBorder="1"/>
    <xf numFmtId="0" fontId="10" fillId="0" borderId="3" xfId="0" applyFont="1" applyBorder="1"/>
    <xf numFmtId="0" fontId="8" fillId="0" borderId="3" xfId="0" applyFont="1" applyBorder="1"/>
    <xf numFmtId="0" fontId="10" fillId="4" borderId="3" xfId="0" applyFont="1" applyFill="1" applyBorder="1"/>
    <xf numFmtId="0" fontId="10" fillId="4" borderId="3" xfId="0" applyFont="1" applyFill="1" applyBorder="1" applyAlignment="1">
      <alignment horizontal="center"/>
    </xf>
    <xf numFmtId="0" fontId="7" fillId="0" borderId="0" xfId="0" applyFont="1" applyBorder="1"/>
    <xf numFmtId="0" fontId="7" fillId="0" borderId="0" xfId="0" applyFont="1" applyAlignment="1">
      <alignment horizontal="center"/>
    </xf>
    <xf numFmtId="0" fontId="7" fillId="4" borderId="3" xfId="0" applyFont="1" applyFill="1" applyBorder="1"/>
    <xf numFmtId="0" fontId="7" fillId="0" borderId="3" xfId="0" applyFont="1" applyBorder="1" applyAlignment="1">
      <alignment horizontal="center"/>
    </xf>
    <xf numFmtId="0" fontId="0" fillId="5" borderId="5" xfId="0" applyFill="1" applyBorder="1" applyAlignment="1" applyProtection="1">
      <alignment horizontal="left" vertical="top"/>
      <protection hidden="1"/>
    </xf>
    <xf numFmtId="0" fontId="0" fillId="5" borderId="6" xfId="0" applyFill="1" applyBorder="1" applyAlignment="1" applyProtection="1">
      <alignment horizontal="left" vertical="top"/>
      <protection hidden="1"/>
    </xf>
    <xf numFmtId="0" fontId="4" fillId="5" borderId="6" xfId="0" applyFont="1" applyFill="1" applyBorder="1" applyAlignment="1" applyProtection="1">
      <alignment horizontal="center" vertical="top"/>
      <protection hidden="1"/>
    </xf>
    <xf numFmtId="0" fontId="0" fillId="5" borderId="6" xfId="0" applyFill="1" applyBorder="1" applyProtection="1">
      <protection hidden="1"/>
    </xf>
    <xf numFmtId="0" fontId="0" fillId="0" borderId="0" xfId="0" applyProtection="1">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0" fillId="5" borderId="0" xfId="0" applyFill="1" applyBorder="1" applyProtection="1">
      <protection hidden="1"/>
    </xf>
    <xf numFmtId="0" fontId="0" fillId="5" borderId="4" xfId="0" applyFill="1" applyBorder="1" applyProtection="1">
      <protection hidden="1"/>
    </xf>
    <xf numFmtId="0" fontId="0" fillId="5" borderId="0" xfId="0" applyFill="1" applyBorder="1" applyAlignment="1" applyProtection="1">
      <alignment horizontal="left" vertical="top"/>
      <protection locked="0"/>
    </xf>
    <xf numFmtId="0" fontId="0" fillId="2" borderId="0" xfId="0" applyFill="1" applyBorder="1" applyProtection="1">
      <protection locked="0"/>
    </xf>
    <xf numFmtId="0" fontId="7" fillId="0" borderId="0" xfId="0" applyFont="1" applyProtection="1">
      <protection locked="0"/>
    </xf>
    <xf numFmtId="0" fontId="7" fillId="0" borderId="3" xfId="0" applyFont="1" applyBorder="1" applyAlignment="1" applyProtection="1">
      <alignment horizontal="center"/>
      <protection locked="0"/>
    </xf>
    <xf numFmtId="0" fontId="10" fillId="0" borderId="3" xfId="0" applyFont="1" applyBorder="1" applyProtection="1">
      <protection locked="0"/>
    </xf>
    <xf numFmtId="0" fontId="7" fillId="0" borderId="3" xfId="0" applyFont="1" applyBorder="1" applyProtection="1">
      <protection locked="0"/>
    </xf>
    <xf numFmtId="0" fontId="8" fillId="0" borderId="3" xfId="0" applyFont="1" applyBorder="1" applyProtection="1">
      <protection locked="0"/>
    </xf>
    <xf numFmtId="2" fontId="0" fillId="0" borderId="0" xfId="0" applyNumberFormat="1" applyProtection="1">
      <protection hidden="1"/>
    </xf>
    <xf numFmtId="0" fontId="4" fillId="5" borderId="0" xfId="0" applyFont="1" applyFill="1" applyBorder="1" applyAlignment="1" applyProtection="1">
      <alignment horizontal="center"/>
      <protection hidden="1"/>
    </xf>
    <xf numFmtId="0" fontId="3" fillId="4" borderId="5" xfId="0" applyFont="1" applyFill="1" applyBorder="1" applyProtection="1">
      <protection hidden="1"/>
    </xf>
    <xf numFmtId="0" fontId="3" fillId="4" borderId="6" xfId="0" applyFont="1" applyFill="1" applyBorder="1" applyProtection="1">
      <protection hidden="1"/>
    </xf>
    <xf numFmtId="0" fontId="0" fillId="0" borderId="6" xfId="0" applyBorder="1" applyProtection="1">
      <protection hidden="1"/>
    </xf>
    <xf numFmtId="0" fontId="0" fillId="0" borderId="7" xfId="0" applyBorder="1" applyProtection="1">
      <protection hidden="1"/>
    </xf>
    <xf numFmtId="0" fontId="3" fillId="4" borderId="12" xfId="0" applyFont="1" applyFill="1" applyBorder="1" applyProtection="1">
      <protection hidden="1"/>
    </xf>
    <xf numFmtId="0" fontId="3" fillId="4" borderId="0" xfId="0" applyFont="1" applyFill="1" applyBorder="1" applyProtection="1">
      <protection hidden="1"/>
    </xf>
    <xf numFmtId="0" fontId="3" fillId="4" borderId="4" xfId="0" applyFont="1" applyFill="1" applyBorder="1" applyProtection="1">
      <protection hidden="1"/>
    </xf>
    <xf numFmtId="0" fontId="0" fillId="3" borderId="15" xfId="0" applyFill="1" applyBorder="1" applyProtection="1">
      <protection hidden="1"/>
    </xf>
    <xf numFmtId="2" fontId="0" fillId="3" borderId="2" xfId="0" applyNumberFormat="1" applyFill="1" applyBorder="1" applyProtection="1">
      <protection hidden="1"/>
    </xf>
    <xf numFmtId="0" fontId="0" fillId="3" borderId="16" xfId="0" applyFill="1" applyBorder="1" applyProtection="1">
      <protection hidden="1"/>
    </xf>
    <xf numFmtId="0" fontId="1" fillId="6" borderId="14" xfId="0" applyFont="1" applyFill="1" applyBorder="1" applyProtection="1">
      <protection hidden="1"/>
    </xf>
    <xf numFmtId="2" fontId="11" fillId="6" borderId="10" xfId="0" applyNumberFormat="1" applyFont="1" applyFill="1" applyBorder="1" applyProtection="1">
      <protection hidden="1"/>
    </xf>
    <xf numFmtId="2" fontId="11" fillId="6" borderId="11" xfId="0" applyNumberFormat="1" applyFont="1" applyFill="1" applyBorder="1" applyProtection="1">
      <protection hidden="1"/>
    </xf>
    <xf numFmtId="0" fontId="6" fillId="2" borderId="0" xfId="0" applyFont="1" applyFill="1" applyProtection="1">
      <protection hidden="1"/>
    </xf>
    <xf numFmtId="0" fontId="6" fillId="2" borderId="0" xfId="0" applyFont="1" applyFill="1" applyAlignment="1" applyProtection="1">
      <alignment vertical="center" wrapText="1"/>
      <protection hidden="1"/>
    </xf>
    <xf numFmtId="0" fontId="0" fillId="0" borderId="1" xfId="0" applyFont="1" applyBorder="1" applyProtection="1">
      <protection hidden="1"/>
    </xf>
    <xf numFmtId="0" fontId="0" fillId="5" borderId="0" xfId="0" applyFill="1"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0" xfId="0" applyProtection="1">
      <protection locked="0"/>
    </xf>
    <xf numFmtId="0" fontId="5" fillId="0" borderId="13" xfId="0" applyFont="1" applyBorder="1" applyProtection="1">
      <protection locked="0"/>
    </xf>
    <xf numFmtId="2" fontId="0" fillId="0" borderId="0" xfId="0" applyNumberFormat="1" applyBorder="1" applyProtection="1">
      <protection locked="0"/>
    </xf>
    <xf numFmtId="0" fontId="0" fillId="0" borderId="13" xfId="0" applyFont="1" applyBorder="1" applyProtection="1">
      <protection locked="0"/>
    </xf>
    <xf numFmtId="0" fontId="0" fillId="0" borderId="13" xfId="0" applyBorder="1" applyProtection="1">
      <protection locked="0"/>
    </xf>
    <xf numFmtId="0" fontId="1" fillId="0" borderId="13" xfId="0" applyFont="1" applyBorder="1" applyAlignment="1" applyProtection="1">
      <protection locked="0"/>
    </xf>
    <xf numFmtId="0" fontId="5" fillId="0" borderId="13" xfId="0" applyFont="1" applyBorder="1" applyAlignment="1" applyProtection="1">
      <alignment wrapText="1"/>
      <protection locked="0"/>
    </xf>
    <xf numFmtId="0" fontId="2" fillId="0" borderId="13" xfId="0" applyFont="1" applyBorder="1" applyAlignment="1" applyProtection="1">
      <alignment wrapText="1"/>
      <protection locked="0"/>
    </xf>
    <xf numFmtId="0" fontId="1" fillId="0" borderId="13"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0" fillId="5" borderId="5"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4" fillId="5" borderId="6" xfId="0" applyFont="1" applyFill="1" applyBorder="1" applyAlignment="1" applyProtection="1">
      <alignment horizontal="center" vertical="top"/>
      <protection locked="0"/>
    </xf>
    <xf numFmtId="0" fontId="0" fillId="2" borderId="6" xfId="0" applyFill="1" applyBorder="1" applyAlignment="1" applyProtection="1">
      <alignment horizontal="left" vertical="top"/>
      <protection locked="0"/>
    </xf>
    <xf numFmtId="0" fontId="0" fillId="2" borderId="6" xfId="0" applyFill="1" applyBorder="1" applyProtection="1">
      <protection locked="0"/>
    </xf>
    <xf numFmtId="0" fontId="0" fillId="5"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12" fillId="0" borderId="0" xfId="0" applyFont="1" applyProtection="1">
      <protection locked="0"/>
    </xf>
    <xf numFmtId="0" fontId="12" fillId="0" borderId="17" xfId="0" applyFont="1" applyBorder="1" applyProtection="1">
      <protection locked="0"/>
    </xf>
    <xf numFmtId="0" fontId="12" fillId="0" borderId="18" xfId="0" applyFont="1" applyBorder="1" applyAlignment="1" applyProtection="1">
      <alignment horizontal="center"/>
      <protection locked="0"/>
    </xf>
    <xf numFmtId="0" fontId="12" fillId="0" borderId="19" xfId="0" applyFont="1" applyBorder="1" applyProtection="1">
      <protection locked="0"/>
    </xf>
    <xf numFmtId="49" fontId="12" fillId="0" borderId="20" xfId="0" applyNumberFormat="1" applyFont="1" applyBorder="1" applyProtection="1">
      <protection locked="0"/>
    </xf>
    <xf numFmtId="0" fontId="14" fillId="0" borderId="20" xfId="1" applyFont="1" applyBorder="1" applyProtection="1">
      <protection locked="0"/>
    </xf>
    <xf numFmtId="49" fontId="12" fillId="0" borderId="18" xfId="0" applyNumberFormat="1" applyFont="1" applyBorder="1" applyProtection="1">
      <protection locked="0"/>
    </xf>
    <xf numFmtId="0" fontId="14" fillId="0" borderId="18" xfId="1" applyFont="1" applyBorder="1" applyProtection="1">
      <protection locked="0"/>
    </xf>
    <xf numFmtId="0" fontId="12" fillId="0" borderId="19" xfId="0" applyFont="1" applyFill="1" applyBorder="1" applyProtection="1">
      <protection locked="0"/>
    </xf>
    <xf numFmtId="0" fontId="12" fillId="0" borderId="18" xfId="0" applyFont="1" applyBorder="1" applyProtection="1">
      <protection locked="0"/>
    </xf>
    <xf numFmtId="0" fontId="13" fillId="0" borderId="18" xfId="1" applyBorder="1" applyProtection="1">
      <protection locked="0"/>
    </xf>
    <xf numFmtId="0" fontId="12" fillId="0" borderId="0" xfId="0" applyFont="1" applyBorder="1" applyProtection="1">
      <protection locked="0"/>
    </xf>
    <xf numFmtId="0" fontId="13" fillId="0" borderId="19" xfId="1" applyBorder="1" applyProtection="1">
      <protection locked="0"/>
    </xf>
    <xf numFmtId="0" fontId="15" fillId="0" borderId="19" xfId="0" applyFont="1" applyBorder="1" applyProtection="1">
      <protection locked="0"/>
    </xf>
    <xf numFmtId="0" fontId="12" fillId="0" borderId="21" xfId="0" applyFont="1" applyBorder="1" applyProtection="1">
      <protection locked="0"/>
    </xf>
    <xf numFmtId="0" fontId="12" fillId="0" borderId="22" xfId="0" applyFont="1" applyBorder="1" applyProtection="1">
      <protection locked="0"/>
    </xf>
    <xf numFmtId="0" fontId="0" fillId="0" borderId="23" xfId="0" applyBorder="1" applyProtection="1">
      <protection locked="0"/>
    </xf>
    <xf numFmtId="0" fontId="12" fillId="0" borderId="8" xfId="0" applyFont="1" applyBorder="1" applyProtection="1">
      <protection hidden="1"/>
    </xf>
    <xf numFmtId="0" fontId="12" fillId="2" borderId="0" xfId="0" applyFont="1" applyFill="1" applyBorder="1" applyProtection="1">
      <protection hidden="1"/>
    </xf>
    <xf numFmtId="0" fontId="12" fillId="2" borderId="0" xfId="0" applyFont="1" applyFill="1" applyBorder="1" applyAlignment="1" applyProtection="1">
      <alignment horizontal="left" vertical="top"/>
      <protection hidden="1"/>
    </xf>
    <xf numFmtId="0" fontId="12" fillId="2" borderId="4" xfId="0" applyFont="1" applyFill="1" applyBorder="1" applyProtection="1">
      <protection hidden="1"/>
    </xf>
    <xf numFmtId="0" fontId="12" fillId="0" borderId="0" xfId="0" applyFont="1" applyProtection="1">
      <protection hidden="1"/>
    </xf>
    <xf numFmtId="0" fontId="12" fillId="2" borderId="8" xfId="0" applyFont="1" applyFill="1" applyBorder="1" applyAlignment="1" applyProtection="1">
      <alignment horizontal="left" vertical="top"/>
      <protection hidden="1"/>
    </xf>
    <xf numFmtId="0" fontId="12" fillId="2" borderId="8" xfId="0" applyFont="1" applyFill="1" applyBorder="1" applyProtection="1">
      <protection hidden="1"/>
    </xf>
    <xf numFmtId="0" fontId="12" fillId="2" borderId="5" xfId="0" applyFont="1" applyFill="1" applyBorder="1" applyAlignment="1" applyProtection="1">
      <alignment horizontal="left" vertical="top"/>
      <protection hidden="1"/>
    </xf>
    <xf numFmtId="0" fontId="12" fillId="2" borderId="6" xfId="0" applyFont="1" applyFill="1" applyBorder="1" applyAlignment="1" applyProtection="1">
      <alignment horizontal="left" vertical="top"/>
      <protection hidden="1"/>
    </xf>
    <xf numFmtId="0" fontId="12" fillId="2" borderId="6" xfId="0" applyFont="1" applyFill="1" applyBorder="1" applyProtection="1">
      <protection hidden="1"/>
    </xf>
    <xf numFmtId="0" fontId="12" fillId="2" borderId="12"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12" fillId="2" borderId="13"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hidden="1"/>
    </xf>
    <xf numFmtId="0" fontId="12" fillId="2" borderId="10" xfId="0" applyFont="1" applyFill="1" applyBorder="1" applyAlignment="1" applyProtection="1">
      <alignment horizontal="left" vertical="top"/>
      <protection hidden="1"/>
    </xf>
    <xf numFmtId="0" fontId="12" fillId="2" borderId="10" xfId="0" applyFont="1" applyFill="1" applyBorder="1" applyProtection="1">
      <protection hidden="1"/>
    </xf>
    <xf numFmtId="0" fontId="12" fillId="2" borderId="14" xfId="0" applyFont="1" applyFill="1" applyBorder="1" applyAlignment="1" applyProtection="1">
      <alignment horizontal="left" vertical="top"/>
      <protection locked="0"/>
    </xf>
    <xf numFmtId="0" fontId="12" fillId="2" borderId="11" xfId="0" applyFont="1" applyFill="1" applyBorder="1" applyProtection="1">
      <protection hidden="1"/>
    </xf>
    <xf numFmtId="0" fontId="17" fillId="2" borderId="8" xfId="0" applyFont="1" applyFill="1" applyBorder="1" applyProtection="1">
      <protection hidden="1"/>
    </xf>
    <xf numFmtId="4" fontId="7" fillId="7" borderId="3" xfId="0" applyNumberFormat="1" applyFont="1" applyFill="1" applyBorder="1" applyProtection="1">
      <protection locked="0"/>
    </xf>
    <xf numFmtId="4" fontId="7" fillId="7" borderId="3" xfId="0" applyNumberFormat="1" applyFont="1" applyFill="1" applyBorder="1" applyProtection="1">
      <protection hidden="1"/>
    </xf>
    <xf numFmtId="0" fontId="10" fillId="8" borderId="3" xfId="0" applyFont="1" applyFill="1" applyBorder="1"/>
    <xf numFmtId="4" fontId="7" fillId="8" borderId="3" xfId="0" applyNumberFormat="1" applyFont="1" applyFill="1" applyBorder="1" applyProtection="1">
      <protection locked="0"/>
    </xf>
    <xf numFmtId="4" fontId="7" fillId="8" borderId="3" xfId="0" applyNumberFormat="1" applyFont="1" applyFill="1" applyBorder="1" applyProtection="1">
      <protection hidden="1"/>
    </xf>
    <xf numFmtId="0" fontId="18" fillId="2" borderId="6" xfId="1" applyFont="1" applyFill="1" applyBorder="1" applyAlignment="1" applyProtection="1">
      <alignment horizontal="left" vertical="top"/>
      <protection hidden="1"/>
    </xf>
    <xf numFmtId="0" fontId="13" fillId="0" borderId="19" xfId="1" applyBorder="1" applyProtection="1">
      <protection locked="0" hidden="1"/>
    </xf>
    <xf numFmtId="0" fontId="13" fillId="0" borderId="0" xfId="1" applyBorder="1" applyProtection="1">
      <protection locked="0" hidden="1"/>
    </xf>
    <xf numFmtId="0" fontId="13" fillId="0" borderId="19" xfId="1" applyBorder="1" applyProtection="1">
      <protection hidden="1"/>
    </xf>
    <xf numFmtId="0" fontId="18" fillId="0" borderId="6" xfId="1" applyFont="1" applyBorder="1" applyProtection="1">
      <protection hidden="1"/>
    </xf>
    <xf numFmtId="0" fontId="0" fillId="2" borderId="0" xfId="0" applyFill="1"/>
    <xf numFmtId="0" fontId="0" fillId="2" borderId="0" xfId="0" applyFill="1" applyAlignment="1">
      <alignment horizontal="center"/>
    </xf>
    <xf numFmtId="0" fontId="13" fillId="2" borderId="0" xfId="1" applyFill="1"/>
    <xf numFmtId="0" fontId="7" fillId="2" borderId="0" xfId="0" applyFont="1" applyFill="1" applyBorder="1" applyAlignment="1">
      <alignment horizontal="center"/>
    </xf>
    <xf numFmtId="0" fontId="10" fillId="8" borderId="12" xfId="0" applyFont="1" applyFill="1" applyBorder="1" applyAlignment="1">
      <alignment horizontal="center" vertical="center" textRotation="90"/>
    </xf>
    <xf numFmtId="0" fontId="10" fillId="8" borderId="13" xfId="0" applyFont="1" applyFill="1" applyBorder="1" applyAlignment="1">
      <alignment horizontal="center" vertical="center" textRotation="90"/>
    </xf>
    <xf numFmtId="0" fontId="10" fillId="8" borderId="14" xfId="0" applyFont="1" applyFill="1" applyBorder="1" applyAlignment="1">
      <alignment horizontal="center" vertical="center" textRotation="90"/>
    </xf>
    <xf numFmtId="0" fontId="7" fillId="0" borderId="3" xfId="0" applyFont="1" applyBorder="1" applyAlignment="1" applyProtection="1">
      <alignment horizontal="center"/>
      <protection locked="0"/>
    </xf>
    <xf numFmtId="0" fontId="10" fillId="8" borderId="3"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cellXfs>
  <cellStyles count="2">
    <cellStyle name="Hyperlink" xfId="1" builtinId="8"/>
    <cellStyle name="Normal" xfId="0" builtinId="0"/>
  </cellStyles>
  <dxfs count="42">
    <dxf>
      <fill>
        <patternFill patternType="solid">
          <fgColor indexed="64"/>
          <bgColor theme="1" tint="0.499984740745262"/>
        </patternFill>
      </fill>
      <border diagonalUp="0" diagonalDown="0" outline="0">
        <left/>
        <right style="thin">
          <color indexed="64"/>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fill>
        <patternFill patternType="solid">
          <fgColor indexed="64"/>
          <bgColor theme="1" tint="0.499984740745262"/>
        </patternFill>
      </fill>
      <border diagonalUp="0" diagonalDown="0" outline="0">
        <left style="thin">
          <color indexed="64"/>
        </left>
        <right style="thin">
          <color indexed="64"/>
        </right>
        <top/>
        <bottom style="medium">
          <color indexed="64"/>
        </bottom>
      </border>
      <protection locked="1" hidden="1"/>
    </dxf>
    <dxf>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9" lockText="1" noThreeD="1"/>
</file>

<file path=xl/ctrlProps/ctrlProp13.xml><?xml version="1.0" encoding="utf-8"?>
<formControlPr xmlns="http://schemas.microsoft.com/office/spreadsheetml/2009/9/main" objectType="CheckBox" fmlaLink="$M$10" lockText="1" noThreeD="1"/>
</file>

<file path=xl/ctrlProps/ctrlProp14.xml><?xml version="1.0" encoding="utf-8"?>
<formControlPr xmlns="http://schemas.microsoft.com/office/spreadsheetml/2009/9/main" objectType="CheckBox" fmlaLink="$M$12" lockText="1" noThreeD="1"/>
</file>

<file path=xl/ctrlProps/ctrlProp15.xml><?xml version="1.0" encoding="utf-8"?>
<formControlPr xmlns="http://schemas.microsoft.com/office/spreadsheetml/2009/9/main" objectType="CheckBox" fmlaLink="$M$14" lockText="1" noThreeD="1"/>
</file>

<file path=xl/ctrlProps/ctrlProp16.xml><?xml version="1.0" encoding="utf-8"?>
<formControlPr xmlns="http://schemas.microsoft.com/office/spreadsheetml/2009/9/main" objectType="CheckBox" fmlaLink="$M$15" lockText="1" noThreeD="1"/>
</file>

<file path=xl/ctrlProps/ctrlProp17.xml><?xml version="1.0" encoding="utf-8"?>
<formControlPr xmlns="http://schemas.microsoft.com/office/spreadsheetml/2009/9/main" objectType="CheckBox" fmlaLink="$M$1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0</xdr:rowOff>
        </xdr:from>
        <xdr:to>
          <xdr:col>2</xdr:col>
          <xdr:colOff>838200</xdr:colOff>
          <xdr:row>12</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39</xdr:row>
      <xdr:rowOff>80963</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209376/Desktop/Factsheets/New%20folder/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B6" headerRowDxfId="23" dataDxfId="22" totalsRowDxfId="21">
  <autoFilter ref="A5:B6" xr:uid="{00000000-0009-0000-0100-000003000000}">
    <filterColumn colId="0" hiddenButton="1"/>
    <filterColumn colId="1" hiddenButton="1"/>
  </autoFilter>
  <tableColumns count="2">
    <tableColumn id="1" xr3:uid="{00000000-0010-0000-0000-000001000000}" name="Total Income" totalsRowLabel="Total" dataDxfId="20"/>
    <tableColumn id="2" xr3:uid="{00000000-0010-0000-0000-000002000000}" name="Income of which is a State Aid" dataDxfId="19"/>
  </tableColumns>
  <tableStyleInfo name="TableStyleLight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H46" totalsRowCount="1" headerRowDxfId="18" dataDxfId="17" totalsRowDxfId="16">
  <autoFilter ref="A7:H4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Expenditure" totalsRowLabel="Total" dataDxfId="15" totalsRowDxfId="14"/>
    <tableColumn id="2" xr3:uid="{00000000-0010-0000-0100-000002000000}" name="Total expenditure" totalsRowFunction="sum" dataDxfId="13" totalsRowDxfId="12"/>
    <tableColumn id="4" xr3:uid="{00000000-0010-0000-0100-000004000000}" name="Non Core Expenditure" totalsRowFunction="sum" dataDxfId="11" totalsRowDxfId="10"/>
    <tableColumn id="5" xr3:uid="{00000000-0010-0000-0100-000005000000}" name="Total Core Expenditure" totalsRowFunction="sum" dataDxfId="9" totalsRowDxfId="8"/>
    <tableColumn id="6" xr3:uid="{00000000-0010-0000-0100-000006000000}" name="Total UK Core Expenditure" totalsRowFunction="sum" dataDxfId="7" totalsRowDxfId="6"/>
    <tableColumn id="7" xr3:uid="{00000000-0010-0000-0100-000007000000}" name="Total Non UK Core Expenditure" totalsRowFunction="custom" dataDxfId="5" totalsRowDxfId="4">
      <totalsRowFormula>SUM(Table2[Total Non UK Core Expenditure])</totalsRowFormula>
    </tableColumn>
    <tableColumn id="8" xr3:uid="{00000000-0010-0000-0100-000008000000}" name="Apportionment basis " totalsRowFunction="custom" dataDxfId="3" totalsRowDxfId="2">
      <totalsRowFormula>SUM(Table2[[Apportionment basis ]])</totalsRowFormula>
    </tableColumn>
    <tableColumn id="9" xr3:uid="{00000000-0010-0000-0100-000009000000}"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pga/2013/29/schedule/1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s://www.gov.uk/government/publications/tax-agents-and-advisers-authorising-your-agent-64-8" TargetMode="External"/><Relationship Id="rId21" Type="http://schemas.openxmlformats.org/officeDocument/2006/relationships/ctrlProp" Target="../ctrlProps/ctrlProp12.xml"/><Relationship Id="rId7" Type="http://schemas.openxmlformats.org/officeDocument/2006/relationships/printerSettings" Target="../printerSettings/printerSettings2.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https://www.gov.uk/topic/company-registration-filing/starting-company"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bfi.org.uk/supporting-uk-film/british-certification-tax-relief" TargetMode="External"/><Relationship Id="rId6" Type="http://schemas.openxmlformats.org/officeDocument/2006/relationships/hyperlink" Target="https://www.gov.uk/hmrc-internal-manuals/television-production-company-manual"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mailto:creative.industries@hmrc.gsi.gov.uk"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www.legislation.gov.uk/ukpga/2013/29/schedule/16"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Please%20see%20https:/www.gov.uk/hmrc-internal-manuals/television-production-company-manual/tpc55000%20for%20further%20Guidanc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television-production-company-manual/t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workbookViewId="0">
      <selection activeCell="E6" sqref="E6"/>
    </sheetView>
  </sheetViews>
  <sheetFormatPr defaultRowHeight="15" x14ac:dyDescent="0.25"/>
  <cols>
    <col min="1" max="1" width="36.140625" style="17" customWidth="1"/>
    <col min="2" max="3" width="16" style="17" customWidth="1"/>
    <col min="4" max="4" width="28" style="17" customWidth="1"/>
    <col min="5" max="5" width="26.28515625" style="17" customWidth="1"/>
    <col min="6" max="6" width="32.140625" style="17" customWidth="1"/>
    <col min="7" max="7" width="26.42578125" style="17" customWidth="1"/>
    <col min="8" max="8" width="30.28515625" style="17" customWidth="1"/>
    <col min="9" max="9" width="29.42578125" style="17" customWidth="1"/>
    <col min="10" max="10" width="26.7109375" style="17" customWidth="1"/>
    <col min="11" max="16384" width="9.140625" style="17"/>
  </cols>
  <sheetData>
    <row r="1" spans="1:11" ht="21" x14ac:dyDescent="0.25">
      <c r="A1" s="13"/>
      <c r="B1" s="14"/>
      <c r="C1" s="15" t="s">
        <v>128</v>
      </c>
      <c r="D1" s="14"/>
      <c r="E1" s="14"/>
      <c r="F1" s="14"/>
      <c r="G1" s="14"/>
      <c r="H1" s="14"/>
      <c r="I1" s="16"/>
      <c r="J1" s="20"/>
      <c r="K1" s="21"/>
    </row>
    <row r="2" spans="1:11" x14ac:dyDescent="0.25">
      <c r="A2" s="18"/>
      <c r="B2" s="19" t="s">
        <v>14</v>
      </c>
      <c r="C2" s="22"/>
      <c r="D2" s="19" t="s">
        <v>20</v>
      </c>
      <c r="E2" s="22"/>
      <c r="F2" s="22"/>
      <c r="G2" s="22"/>
      <c r="H2" s="19"/>
      <c r="I2" s="20"/>
      <c r="J2" s="20"/>
      <c r="K2" s="21"/>
    </row>
    <row r="3" spans="1:11" x14ac:dyDescent="0.25">
      <c r="A3" s="18"/>
      <c r="B3" s="19" t="s">
        <v>11</v>
      </c>
      <c r="C3" s="22"/>
      <c r="D3" s="19" t="s">
        <v>21</v>
      </c>
      <c r="E3" s="22"/>
      <c r="F3" s="22"/>
      <c r="G3" s="22"/>
      <c r="H3" s="19"/>
      <c r="I3" s="20"/>
      <c r="J3" s="20"/>
      <c r="K3" s="21"/>
    </row>
    <row r="4" spans="1:11" s="90" customFormat="1" ht="15.75" x14ac:dyDescent="0.25">
      <c r="A4" s="86"/>
      <c r="B4" s="87"/>
      <c r="C4" s="87"/>
      <c r="D4" s="87"/>
      <c r="E4" s="87"/>
      <c r="F4" s="87"/>
      <c r="G4" s="88"/>
      <c r="H4" s="88"/>
      <c r="I4" s="87"/>
      <c r="J4" s="87"/>
      <c r="K4" s="89"/>
    </row>
    <row r="5" spans="1:11" s="90" customFormat="1" ht="15.75" x14ac:dyDescent="0.25">
      <c r="A5" s="91" t="s">
        <v>112</v>
      </c>
      <c r="B5" s="88"/>
      <c r="C5" s="88"/>
      <c r="D5" s="88"/>
      <c r="E5" s="88"/>
      <c r="F5" s="88"/>
      <c r="G5" s="88"/>
      <c r="H5" s="88"/>
      <c r="I5" s="87"/>
      <c r="J5" s="87"/>
      <c r="K5" s="89"/>
    </row>
    <row r="6" spans="1:11" s="90" customFormat="1" ht="15.75" x14ac:dyDescent="0.25">
      <c r="A6" s="92" t="s">
        <v>189</v>
      </c>
      <c r="B6" s="88"/>
      <c r="C6" s="88"/>
      <c r="D6" s="88"/>
      <c r="E6" s="88"/>
      <c r="F6" s="88"/>
      <c r="G6" s="88"/>
      <c r="H6" s="88"/>
      <c r="I6" s="87"/>
      <c r="J6" s="87"/>
      <c r="K6" s="89"/>
    </row>
    <row r="7" spans="1:11" s="90" customFormat="1" ht="15.75" x14ac:dyDescent="0.25">
      <c r="A7" s="91" t="s">
        <v>134</v>
      </c>
      <c r="B7" s="88"/>
      <c r="C7" s="88"/>
      <c r="D7" s="88"/>
      <c r="E7" s="88"/>
      <c r="F7" s="88"/>
      <c r="G7" s="88"/>
      <c r="H7" s="88"/>
      <c r="I7" s="87"/>
      <c r="J7" s="87"/>
      <c r="K7" s="89"/>
    </row>
    <row r="8" spans="1:11" s="90" customFormat="1" ht="15.75" x14ac:dyDescent="0.25">
      <c r="A8" s="91" t="s">
        <v>135</v>
      </c>
      <c r="B8" s="88"/>
      <c r="C8" s="88"/>
      <c r="D8" s="88"/>
      <c r="E8" s="88"/>
      <c r="F8" s="88"/>
      <c r="G8" s="88"/>
      <c r="H8" s="88"/>
      <c r="I8" s="87"/>
      <c r="J8" s="87"/>
      <c r="K8" s="89"/>
    </row>
    <row r="9" spans="1:11" s="90" customFormat="1" ht="15.75" x14ac:dyDescent="0.25">
      <c r="A9" s="92"/>
      <c r="B9" s="87"/>
      <c r="C9" s="87"/>
      <c r="D9" s="87"/>
      <c r="E9" s="88"/>
      <c r="F9" s="88"/>
      <c r="G9" s="88"/>
      <c r="H9" s="88"/>
      <c r="I9" s="87"/>
      <c r="J9" s="87"/>
      <c r="K9" s="89"/>
    </row>
    <row r="10" spans="1:11" s="90" customFormat="1" ht="15.75" x14ac:dyDescent="0.25">
      <c r="A10" s="93" t="s">
        <v>190</v>
      </c>
      <c r="B10" s="94"/>
      <c r="C10" s="94"/>
      <c r="D10" s="111" t="s">
        <v>191</v>
      </c>
      <c r="E10" s="95"/>
      <c r="F10" s="94"/>
      <c r="G10" s="96" t="s">
        <v>35</v>
      </c>
      <c r="H10" s="88"/>
      <c r="I10" s="87"/>
      <c r="J10" s="87"/>
      <c r="K10" s="89"/>
    </row>
    <row r="11" spans="1:11" s="90" customFormat="1" ht="15.75" x14ac:dyDescent="0.25">
      <c r="A11" s="97" t="s">
        <v>182</v>
      </c>
      <c r="B11" s="98"/>
      <c r="C11" s="98"/>
      <c r="D11" s="98"/>
      <c r="E11" s="87"/>
      <c r="F11" s="98"/>
      <c r="G11" s="99" t="s">
        <v>35</v>
      </c>
      <c r="H11" s="88"/>
      <c r="I11" s="87"/>
      <c r="J11" s="87"/>
      <c r="K11" s="89"/>
    </row>
    <row r="12" spans="1:11" s="90" customFormat="1" ht="15.75" x14ac:dyDescent="0.25">
      <c r="A12" s="91" t="s">
        <v>192</v>
      </c>
      <c r="B12" s="88"/>
      <c r="C12" s="88"/>
      <c r="D12" s="88"/>
      <c r="E12" s="87"/>
      <c r="F12" s="88"/>
      <c r="G12" s="99" t="s">
        <v>35</v>
      </c>
      <c r="H12" s="88"/>
      <c r="I12" s="87"/>
      <c r="J12" s="87"/>
      <c r="K12" s="89"/>
    </row>
    <row r="13" spans="1:11" s="90" customFormat="1" ht="15.75" x14ac:dyDescent="0.25">
      <c r="A13" s="91" t="s">
        <v>183</v>
      </c>
      <c r="B13" s="88"/>
      <c r="C13" s="88"/>
      <c r="D13" s="88"/>
      <c r="E13" s="87"/>
      <c r="F13" s="88"/>
      <c r="G13" s="99" t="s">
        <v>35</v>
      </c>
      <c r="H13" s="88"/>
      <c r="I13" s="87"/>
      <c r="J13" s="87"/>
      <c r="K13" s="89"/>
    </row>
    <row r="14" spans="1:11" s="90" customFormat="1" ht="15.75" x14ac:dyDescent="0.25">
      <c r="A14" s="91" t="s">
        <v>200</v>
      </c>
      <c r="B14" s="88"/>
      <c r="C14" s="88"/>
      <c r="D14" s="88"/>
      <c r="E14" s="87"/>
      <c r="F14" s="88"/>
      <c r="G14" s="99" t="s">
        <v>35</v>
      </c>
      <c r="H14" s="88"/>
      <c r="I14" s="87"/>
      <c r="J14" s="87"/>
      <c r="K14" s="89"/>
    </row>
    <row r="15" spans="1:11" s="90" customFormat="1" ht="15.75" x14ac:dyDescent="0.25">
      <c r="A15" s="91" t="s">
        <v>184</v>
      </c>
      <c r="B15" s="88"/>
      <c r="C15" s="88"/>
      <c r="D15" s="88"/>
      <c r="E15" s="87"/>
      <c r="F15" s="88"/>
      <c r="G15" s="99" t="s">
        <v>35</v>
      </c>
      <c r="H15" s="88"/>
      <c r="I15" s="87"/>
      <c r="J15" s="87"/>
      <c r="K15" s="89"/>
    </row>
    <row r="16" spans="1:11" s="90" customFormat="1" ht="15.75" x14ac:dyDescent="0.25">
      <c r="A16" s="91" t="s">
        <v>185</v>
      </c>
      <c r="B16" s="88"/>
      <c r="C16" s="88"/>
      <c r="D16" s="88"/>
      <c r="E16" s="87"/>
      <c r="F16" s="88"/>
      <c r="G16" s="99" t="s">
        <v>35</v>
      </c>
      <c r="H16" s="88"/>
      <c r="I16" s="87"/>
      <c r="J16" s="87"/>
      <c r="K16" s="89"/>
    </row>
    <row r="17" spans="1:11" s="90" customFormat="1" ht="15.75" x14ac:dyDescent="0.25">
      <c r="A17" s="91" t="s">
        <v>186</v>
      </c>
      <c r="B17" s="88"/>
      <c r="C17" s="88"/>
      <c r="D17" s="88"/>
      <c r="E17" s="87"/>
      <c r="F17" s="88"/>
      <c r="G17" s="99" t="s">
        <v>35</v>
      </c>
      <c r="H17" s="88"/>
      <c r="I17" s="87"/>
      <c r="J17" s="87"/>
      <c r="K17" s="89"/>
    </row>
    <row r="18" spans="1:11" s="90" customFormat="1" ht="15.75" x14ac:dyDescent="0.25">
      <c r="A18" s="100" t="s">
        <v>187</v>
      </c>
      <c r="B18" s="101"/>
      <c r="C18" s="101"/>
      <c r="D18" s="101"/>
      <c r="E18" s="102"/>
      <c r="F18" s="101"/>
      <c r="G18" s="103" t="s">
        <v>35</v>
      </c>
      <c r="H18" s="88"/>
      <c r="I18" s="87"/>
      <c r="J18" s="87"/>
      <c r="K18" s="89"/>
    </row>
    <row r="19" spans="1:11" s="90" customFormat="1" ht="15.75" x14ac:dyDescent="0.25">
      <c r="A19" s="92" t="s">
        <v>133</v>
      </c>
      <c r="B19" s="87"/>
      <c r="C19" s="87"/>
      <c r="D19" s="87"/>
      <c r="E19" s="87"/>
      <c r="F19" s="87"/>
      <c r="G19" s="87"/>
      <c r="H19" s="87"/>
      <c r="I19" s="87"/>
      <c r="J19" s="87"/>
      <c r="K19" s="89"/>
    </row>
    <row r="20" spans="1:11" s="90" customFormat="1" ht="15.75" x14ac:dyDescent="0.25">
      <c r="A20" s="92"/>
      <c r="B20" s="87"/>
      <c r="C20" s="87"/>
      <c r="D20" s="87"/>
      <c r="E20" s="87"/>
      <c r="F20" s="87"/>
      <c r="G20" s="87"/>
      <c r="H20" s="87"/>
      <c r="I20" s="87"/>
      <c r="J20" s="87"/>
      <c r="K20" s="89"/>
    </row>
    <row r="21" spans="1:11" s="90" customFormat="1" ht="15.75" x14ac:dyDescent="0.25">
      <c r="A21" s="105" t="s">
        <v>180</v>
      </c>
      <c r="B21" s="87"/>
      <c r="C21" s="87"/>
      <c r="D21" s="87"/>
      <c r="E21" s="87"/>
      <c r="F21" s="87"/>
      <c r="G21" s="87"/>
      <c r="H21" s="87"/>
      <c r="I21" s="87"/>
      <c r="J21" s="87"/>
      <c r="K21" s="89"/>
    </row>
    <row r="22" spans="1:11" s="90" customFormat="1" ht="15.75" x14ac:dyDescent="0.25">
      <c r="A22" s="90" t="s">
        <v>181</v>
      </c>
      <c r="B22" s="88"/>
      <c r="C22" s="88"/>
      <c r="D22" s="88"/>
      <c r="E22" s="87"/>
      <c r="F22" s="87"/>
      <c r="G22" s="87"/>
      <c r="H22" s="87"/>
      <c r="I22" s="87"/>
      <c r="J22" s="87"/>
      <c r="K22" s="89"/>
    </row>
    <row r="23" spans="1:11" s="90" customFormat="1" ht="15.75" x14ac:dyDescent="0.25">
      <c r="A23" s="100" t="s">
        <v>111</v>
      </c>
      <c r="B23" s="102"/>
      <c r="C23" s="102"/>
      <c r="D23" s="102"/>
      <c r="E23" s="102"/>
      <c r="F23" s="102"/>
      <c r="G23" s="102"/>
      <c r="H23" s="102"/>
      <c r="I23" s="102"/>
      <c r="J23" s="102"/>
      <c r="K23" s="104"/>
    </row>
    <row r="40" spans="1:1" x14ac:dyDescent="0.25">
      <c r="A40" s="17" t="s">
        <v>201</v>
      </c>
    </row>
  </sheetData>
  <sheetProtection password="F86F" sheet="1" objects="1" scenarios="1"/>
  <conditionalFormatting sqref="G10:G18">
    <cfRule type="containsText" dxfId="41" priority="1" operator="containsText" text="no">
      <formula>NOT(ISERROR(SEARCH("no",G10)))</formula>
    </cfRule>
  </conditionalFormatting>
  <dataValidations count="1">
    <dataValidation type="list" allowBlank="1" showInputMessage="1" showErrorMessage="1" sqref="G10:G18" xr:uid="{00000000-0002-0000-0000-000000000000}">
      <formula1>"yes,no"</formula1>
    </dataValidation>
  </dataValidations>
  <hyperlinks>
    <hyperlink ref="D10" r:id="rId1" xr:uid="{00000000-0004-0000-0000-000000000000}"/>
  </hyperlinks>
  <pageMargins left="0.7" right="0.7" top="0.75" bottom="0.75" header="0.3" footer="0.3"/>
  <pageSetup paperSize="9" orientation="portrait" r:id="rId2"/>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showGridLines="0" workbookViewId="0">
      <selection activeCell="C21" sqref="C21"/>
    </sheetView>
  </sheetViews>
  <sheetFormatPr defaultRowHeight="15" x14ac:dyDescent="0.25"/>
  <cols>
    <col min="1" max="1" width="9.140625" style="51"/>
    <col min="2" max="2" width="142.140625" style="51" customWidth="1"/>
    <col min="3" max="3" width="22.5703125" style="51" customWidth="1"/>
    <col min="4" max="4" width="93.7109375" style="51" customWidth="1"/>
    <col min="5" max="5" width="8" style="51" customWidth="1"/>
    <col min="6" max="9" width="9.140625" style="51" hidden="1" customWidth="1"/>
    <col min="10" max="10" width="13" style="51" customWidth="1"/>
    <col min="11" max="12" width="9.140625" style="51"/>
    <col min="13" max="13" width="6.140625" style="17" hidden="1" customWidth="1"/>
    <col min="14" max="16384" width="9.140625" style="51"/>
  </cols>
  <sheetData>
    <row r="1" spans="1:13" ht="21" x14ac:dyDescent="0.25">
      <c r="A1" s="62"/>
      <c r="B1" s="63"/>
      <c r="C1" s="64" t="s">
        <v>188</v>
      </c>
      <c r="D1" s="63"/>
      <c r="E1" s="65"/>
      <c r="F1" s="65"/>
      <c r="G1" s="65"/>
      <c r="H1" s="65"/>
      <c r="I1" s="66"/>
      <c r="J1" s="23"/>
      <c r="K1" s="49"/>
    </row>
    <row r="2" spans="1:13" x14ac:dyDescent="0.25">
      <c r="A2" s="67"/>
      <c r="B2" s="22" t="s">
        <v>170</v>
      </c>
      <c r="C2" s="22"/>
      <c r="D2" s="22" t="s">
        <v>20</v>
      </c>
      <c r="E2" s="68"/>
      <c r="F2" s="68"/>
      <c r="G2" s="68"/>
      <c r="H2" s="68"/>
      <c r="I2" s="23"/>
      <c r="J2" s="23"/>
      <c r="K2" s="49"/>
    </row>
    <row r="3" spans="1:13" x14ac:dyDescent="0.25">
      <c r="A3" s="67"/>
      <c r="B3" s="22" t="s">
        <v>11</v>
      </c>
      <c r="C3" s="22"/>
      <c r="D3" s="22" t="s">
        <v>21</v>
      </c>
      <c r="E3" s="68"/>
      <c r="F3" s="68"/>
      <c r="G3" s="68"/>
      <c r="H3" s="68"/>
      <c r="I3" s="23"/>
      <c r="J3" s="23"/>
      <c r="K3" s="49"/>
    </row>
    <row r="4" spans="1:13" ht="16.5" thickBot="1" x14ac:dyDescent="0.3">
      <c r="A4" s="69"/>
      <c r="B4" s="69"/>
      <c r="C4" s="69"/>
      <c r="D4" s="69"/>
      <c r="J4" s="49"/>
      <c r="K4" s="49"/>
    </row>
    <row r="5" spans="1:13" ht="16.5" thickBot="1" x14ac:dyDescent="0.3">
      <c r="A5" s="70" t="s">
        <v>150</v>
      </c>
      <c r="B5" s="70" t="s">
        <v>151</v>
      </c>
      <c r="C5" s="70" t="s">
        <v>152</v>
      </c>
      <c r="D5" s="70" t="s">
        <v>153</v>
      </c>
      <c r="E5" s="49"/>
      <c r="F5" s="49"/>
      <c r="G5" s="49"/>
      <c r="H5" s="49"/>
      <c r="I5" s="49"/>
      <c r="J5" s="49"/>
      <c r="K5" s="49"/>
    </row>
    <row r="6" spans="1:13" ht="15.75" x14ac:dyDescent="0.25">
      <c r="A6" s="71">
        <v>1</v>
      </c>
      <c r="B6" s="72" t="s">
        <v>154</v>
      </c>
      <c r="C6" s="73"/>
      <c r="D6" s="74" t="s">
        <v>155</v>
      </c>
      <c r="E6" s="49"/>
      <c r="F6" s="49"/>
      <c r="G6" s="49"/>
      <c r="H6" s="49"/>
      <c r="I6" s="49"/>
      <c r="J6" s="49"/>
      <c r="K6" s="49"/>
      <c r="M6" s="17" t="b">
        <v>0</v>
      </c>
    </row>
    <row r="7" spans="1:13" ht="15.75" x14ac:dyDescent="0.25">
      <c r="A7" s="71">
        <v>2</v>
      </c>
      <c r="B7" s="72" t="s">
        <v>156</v>
      </c>
      <c r="C7" s="75"/>
      <c r="D7" s="76" t="s">
        <v>173</v>
      </c>
      <c r="E7" s="49"/>
      <c r="F7" s="49"/>
      <c r="G7" s="49"/>
      <c r="H7" s="49"/>
      <c r="I7" s="49"/>
      <c r="J7" s="49"/>
      <c r="M7" s="17" t="b">
        <v>0</v>
      </c>
    </row>
    <row r="8" spans="1:13" ht="15.75" x14ac:dyDescent="0.25">
      <c r="A8" s="71">
        <v>3</v>
      </c>
      <c r="B8" s="77" t="s">
        <v>171</v>
      </c>
      <c r="C8" s="75"/>
      <c r="D8" s="76" t="s">
        <v>174</v>
      </c>
      <c r="E8" s="49"/>
      <c r="F8" s="49"/>
      <c r="G8" s="49"/>
      <c r="H8" s="49"/>
      <c r="I8" s="49"/>
      <c r="J8" s="49"/>
      <c r="M8" s="17" t="b">
        <v>0</v>
      </c>
    </row>
    <row r="9" spans="1:13" ht="15.75" x14ac:dyDescent="0.25">
      <c r="A9" s="71">
        <v>4</v>
      </c>
      <c r="B9" s="72" t="s">
        <v>157</v>
      </c>
      <c r="C9" s="78"/>
      <c r="D9" s="76" t="s">
        <v>158</v>
      </c>
      <c r="E9" s="49"/>
      <c r="F9" s="49"/>
      <c r="G9" s="49"/>
      <c r="H9" s="49"/>
      <c r="I9" s="49"/>
      <c r="J9" s="49"/>
      <c r="M9" s="17" t="b">
        <v>0</v>
      </c>
    </row>
    <row r="10" spans="1:13" ht="15.75" x14ac:dyDescent="0.25">
      <c r="A10" s="71">
        <v>5</v>
      </c>
      <c r="B10" s="72" t="s">
        <v>159</v>
      </c>
      <c r="C10" s="78"/>
      <c r="D10" s="79" t="s">
        <v>176</v>
      </c>
      <c r="E10" s="49"/>
      <c r="F10" s="49"/>
      <c r="G10" s="49"/>
      <c r="H10" s="49"/>
      <c r="I10" s="49"/>
      <c r="J10" s="49"/>
      <c r="M10" s="17" t="b">
        <v>0</v>
      </c>
    </row>
    <row r="11" spans="1:13" ht="15.75" x14ac:dyDescent="0.25">
      <c r="A11" s="71"/>
      <c r="B11" s="72"/>
      <c r="C11" s="78"/>
      <c r="D11" s="76" t="s">
        <v>160</v>
      </c>
      <c r="E11" s="49"/>
      <c r="F11" s="49"/>
      <c r="G11" s="49"/>
      <c r="H11" s="49"/>
      <c r="I11" s="49"/>
      <c r="J11" s="49"/>
    </row>
    <row r="12" spans="1:13" ht="15.75" x14ac:dyDescent="0.25">
      <c r="A12" s="71">
        <v>6</v>
      </c>
      <c r="B12" s="72" t="s">
        <v>161</v>
      </c>
      <c r="C12" s="78"/>
      <c r="D12" s="76" t="s">
        <v>175</v>
      </c>
      <c r="E12" s="49"/>
      <c r="F12" s="49"/>
      <c r="G12" s="49"/>
      <c r="H12" s="49"/>
      <c r="I12" s="49"/>
      <c r="J12" s="49"/>
      <c r="M12" s="17" t="b">
        <v>0</v>
      </c>
    </row>
    <row r="13" spans="1:13" ht="15.75" x14ac:dyDescent="0.25">
      <c r="A13" s="71">
        <v>7</v>
      </c>
      <c r="B13" s="80" t="s">
        <v>162</v>
      </c>
      <c r="C13" s="78"/>
      <c r="D13" s="76"/>
      <c r="E13" s="49"/>
      <c r="F13" s="49"/>
      <c r="G13" s="49"/>
      <c r="H13" s="49"/>
      <c r="I13" s="49"/>
      <c r="J13" s="49"/>
      <c r="M13" s="17" t="b">
        <v>0</v>
      </c>
    </row>
    <row r="14" spans="1:13" ht="15.75" x14ac:dyDescent="0.25">
      <c r="A14" s="71">
        <v>8</v>
      </c>
      <c r="B14" s="81" t="s">
        <v>163</v>
      </c>
      <c r="C14" s="78"/>
      <c r="D14" s="76" t="s">
        <v>178</v>
      </c>
      <c r="E14" s="49"/>
      <c r="F14" s="49"/>
      <c r="G14" s="49"/>
      <c r="H14" s="49"/>
      <c r="I14" s="49"/>
      <c r="J14" s="49"/>
      <c r="M14" s="17" t="b">
        <v>0</v>
      </c>
    </row>
    <row r="15" spans="1:13" ht="15.75" x14ac:dyDescent="0.25">
      <c r="A15" s="71">
        <v>9</v>
      </c>
      <c r="B15" s="81" t="s">
        <v>164</v>
      </c>
      <c r="C15" s="78"/>
      <c r="D15" s="76" t="s">
        <v>179</v>
      </c>
      <c r="E15" s="49"/>
      <c r="F15" s="49"/>
      <c r="G15" s="49"/>
      <c r="H15" s="49"/>
      <c r="I15" s="49"/>
      <c r="J15" s="49"/>
      <c r="M15" s="17" t="b">
        <v>0</v>
      </c>
    </row>
    <row r="16" spans="1:13" ht="15.75" x14ac:dyDescent="0.25">
      <c r="A16" s="71">
        <v>10</v>
      </c>
      <c r="B16" s="72" t="s">
        <v>165</v>
      </c>
      <c r="C16" s="78"/>
      <c r="D16" s="85"/>
      <c r="E16" s="49"/>
      <c r="F16" s="49"/>
      <c r="G16" s="49"/>
      <c r="H16" s="49"/>
      <c r="I16" s="49"/>
      <c r="J16" s="49"/>
      <c r="M16" s="17" t="b">
        <v>0</v>
      </c>
    </row>
    <row r="17" spans="1:13" ht="15.75" x14ac:dyDescent="0.25">
      <c r="A17" s="71">
        <v>11</v>
      </c>
      <c r="B17" s="77" t="s">
        <v>167</v>
      </c>
      <c r="C17" s="75"/>
      <c r="D17" s="76" t="s">
        <v>166</v>
      </c>
      <c r="E17" s="49"/>
      <c r="F17" s="49"/>
      <c r="G17" s="49"/>
      <c r="H17" s="49"/>
      <c r="I17" s="49"/>
      <c r="J17" s="49"/>
      <c r="M17" s="17" t="b">
        <v>0</v>
      </c>
    </row>
    <row r="18" spans="1:13" ht="15.75" x14ac:dyDescent="0.25">
      <c r="A18" s="71">
        <v>12</v>
      </c>
      <c r="B18" s="77" t="s">
        <v>172</v>
      </c>
      <c r="C18" s="75"/>
      <c r="D18" s="79" t="s">
        <v>177</v>
      </c>
      <c r="E18" s="49"/>
      <c r="F18" s="49"/>
      <c r="G18" s="49"/>
      <c r="H18" s="49"/>
      <c r="I18" s="49"/>
      <c r="J18" s="49"/>
    </row>
    <row r="19" spans="1:13" ht="15.75" x14ac:dyDescent="0.25">
      <c r="A19" s="78"/>
      <c r="B19" s="72"/>
      <c r="C19" s="78"/>
      <c r="D19" s="78"/>
      <c r="E19" s="49"/>
      <c r="F19" s="49"/>
      <c r="G19" s="49"/>
      <c r="H19" s="49"/>
      <c r="I19" s="49"/>
      <c r="J19" s="49"/>
    </row>
    <row r="20" spans="1:13" ht="15.75" x14ac:dyDescent="0.25">
      <c r="A20" s="78"/>
      <c r="B20" s="72"/>
      <c r="C20" s="78"/>
      <c r="D20" s="78"/>
      <c r="E20" s="49"/>
      <c r="F20" s="49"/>
      <c r="G20" s="49"/>
      <c r="H20" s="49"/>
      <c r="I20" s="49"/>
      <c r="J20" s="49"/>
    </row>
    <row r="21" spans="1:13" ht="15.75" x14ac:dyDescent="0.25">
      <c r="A21" s="78"/>
      <c r="B21" s="72"/>
      <c r="C21" s="78"/>
      <c r="D21" s="78"/>
      <c r="E21" s="49"/>
      <c r="F21" s="49"/>
      <c r="G21" s="49"/>
      <c r="H21" s="49"/>
      <c r="I21" s="49"/>
      <c r="J21" s="49"/>
    </row>
    <row r="22" spans="1:13" ht="15.75" x14ac:dyDescent="0.25">
      <c r="A22" s="78"/>
      <c r="B22" s="82" t="s">
        <v>168</v>
      </c>
      <c r="C22" s="78"/>
      <c r="D22" s="78"/>
      <c r="E22" s="49"/>
      <c r="F22" s="49"/>
      <c r="G22" s="49"/>
      <c r="H22" s="49"/>
      <c r="I22" s="49"/>
      <c r="J22" s="49"/>
    </row>
    <row r="23" spans="1:13" ht="15.75" x14ac:dyDescent="0.25">
      <c r="A23" s="78"/>
      <c r="B23" s="112" t="s">
        <v>169</v>
      </c>
      <c r="C23" s="78"/>
      <c r="D23" s="76"/>
      <c r="E23" s="49"/>
      <c r="F23" s="49"/>
      <c r="G23" s="49"/>
      <c r="H23" s="49"/>
      <c r="I23" s="49"/>
      <c r="J23" s="49"/>
    </row>
    <row r="24" spans="1:13" ht="15.75" x14ac:dyDescent="0.25">
      <c r="A24" s="78"/>
      <c r="B24" s="114" t="s">
        <v>194</v>
      </c>
      <c r="C24" s="78"/>
      <c r="D24" s="78"/>
      <c r="E24" s="49"/>
      <c r="F24" s="49"/>
      <c r="G24" s="49"/>
      <c r="H24" s="49"/>
      <c r="I24" s="49"/>
      <c r="J24" s="49"/>
    </row>
    <row r="25" spans="1:13" ht="15.75" x14ac:dyDescent="0.25">
      <c r="A25" s="78"/>
      <c r="B25" s="113" t="s">
        <v>193</v>
      </c>
      <c r="C25" s="78"/>
      <c r="D25" s="78"/>
      <c r="E25" s="49"/>
      <c r="F25" s="49"/>
      <c r="G25" s="49"/>
      <c r="H25" s="49"/>
      <c r="I25" s="49"/>
      <c r="J25" s="49"/>
    </row>
    <row r="26" spans="1:13" ht="15.75" x14ac:dyDescent="0.25">
      <c r="A26" s="78"/>
      <c r="B26" s="72"/>
      <c r="C26" s="78"/>
      <c r="D26" s="78"/>
      <c r="E26" s="49"/>
      <c r="F26" s="49"/>
      <c r="G26" s="49"/>
      <c r="H26" s="49"/>
      <c r="I26" s="49"/>
      <c r="J26" s="49"/>
    </row>
    <row r="27" spans="1:13" ht="15.75" x14ac:dyDescent="0.25">
      <c r="A27" s="78"/>
      <c r="B27" s="72"/>
      <c r="C27" s="78"/>
      <c r="D27" s="78"/>
      <c r="E27" s="49"/>
      <c r="F27" s="49"/>
      <c r="G27" s="49"/>
      <c r="H27" s="49"/>
      <c r="I27" s="49"/>
      <c r="J27" s="49"/>
    </row>
    <row r="28" spans="1:13" ht="15.75" x14ac:dyDescent="0.25">
      <c r="A28" s="78"/>
      <c r="B28" s="72"/>
      <c r="C28" s="78"/>
      <c r="D28" s="78"/>
      <c r="E28" s="49"/>
      <c r="F28" s="49"/>
      <c r="G28" s="49"/>
      <c r="H28" s="49"/>
      <c r="I28" s="49"/>
      <c r="J28" s="49"/>
    </row>
    <row r="29" spans="1:13" ht="15.75" x14ac:dyDescent="0.25">
      <c r="A29" s="78"/>
      <c r="B29" s="72"/>
      <c r="C29" s="78"/>
      <c r="D29" s="78"/>
      <c r="E29" s="49"/>
      <c r="F29" s="49"/>
      <c r="G29" s="49"/>
      <c r="H29" s="49"/>
      <c r="I29" s="49"/>
      <c r="J29" s="49"/>
    </row>
    <row r="30" spans="1:13" ht="15.75" x14ac:dyDescent="0.25">
      <c r="A30" s="78"/>
      <c r="B30" s="72"/>
      <c r="C30" s="78"/>
      <c r="D30" s="78"/>
      <c r="E30" s="49"/>
      <c r="F30" s="49"/>
      <c r="G30" s="49"/>
      <c r="H30" s="49"/>
      <c r="I30" s="49"/>
      <c r="J30" s="49"/>
    </row>
    <row r="31" spans="1:13" ht="16.5" thickBot="1" x14ac:dyDescent="0.3">
      <c r="A31" s="83"/>
      <c r="B31" s="84"/>
      <c r="C31" s="83"/>
      <c r="D31" s="83"/>
      <c r="E31" s="49"/>
      <c r="F31" s="49"/>
      <c r="G31" s="49"/>
      <c r="H31" s="49"/>
      <c r="I31" s="49"/>
      <c r="J31" s="49"/>
    </row>
  </sheetData>
  <hyperlinks>
    <hyperlink ref="B15" location="'TV TR Expenditure Breakdown'!A1" display="Please provide a Breakdown with analysis of the costs included in the claim. Please click here for an example you can use" xr:uid="{00000000-0004-0000-0100-000000000000}"/>
    <hyperlink ref="B14" location="'Television TR Computation'!A1" display="Please provide a computation showing how you have calculated the relief. Please click here for an example you can use" xr:uid="{00000000-0004-0000-0100-000001000000}"/>
    <hyperlink ref="D9" r:id="rId1" xr:uid="{00000000-0004-0000-0100-000002000000}"/>
    <hyperlink ref="D6" r:id="rId2" xr:uid="{00000000-0004-0000-0100-000003000000}"/>
    <hyperlink ref="D17" r:id="rId3" xr:uid="{00000000-0004-0000-0100-000004000000}"/>
    <hyperlink ref="B25" r:id="rId4" xr:uid="{00000000-0004-0000-0100-000005000000}"/>
    <hyperlink ref="B23" r:id="rId5" xr:uid="{00000000-0004-0000-0100-000006000000}"/>
    <hyperlink ref="B24" r:id="rId6" xr:uid="{00000000-0004-0000-0100-000007000000}"/>
  </hyperlinks>
  <pageMargins left="0.70866141732283472" right="0.70866141732283472" top="0.74803149606299213" bottom="0.74803149606299213" header="0.31496062992125984" footer="0.31496062992125984"/>
  <pageSetup paperSize="9" scale="45" orientation="landscape" r:id="rId7"/>
  <headerFooter>
    <oddFooter>&amp;C&amp;1#&amp;"Calibri"&amp;10&amp;K000000OFFICIAL</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4097" r:id="rId10"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4098" r:id="rId11"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099" r:id="rId12"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0" r:id="rId13"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4101" r:id="rId14" name="Check Box 5">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4102" r:id="rId15" name="Check Box 6">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03" r:id="rId16" name="Check Box 7">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4104" r:id="rId17" name="Check Box 8">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4105" r:id="rId18" name="Check Box 9">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4106" r:id="rId19" name="Check Box 10">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107" r:id="rId20" name="Check Box 11">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2</xdr:col>
                    <xdr:colOff>609600</xdr:colOff>
                    <xdr:row>11</xdr:row>
                    <xdr:rowOff>0</xdr:rowOff>
                  </from>
                  <to>
                    <xdr:col>2</xdr:col>
                    <xdr:colOff>838200</xdr:colOff>
                    <xdr:row>12</xdr:row>
                    <xdr:rowOff>38100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4113" r:id="rId26" name="Check Box 17">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4114" r:id="rId27" name="Check Box 18">
              <controlPr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4115" r:id="rId28" name="Check Box 19">
              <controlPr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J45"/>
  <sheetViews>
    <sheetView tabSelected="1" topLeftCell="A10" workbookViewId="0">
      <selection activeCell="H27" sqref="H27"/>
    </sheetView>
  </sheetViews>
  <sheetFormatPr defaultRowHeight="15" x14ac:dyDescent="0.25"/>
  <cols>
    <col min="1" max="1" width="5.140625" customWidth="1"/>
    <col min="2" max="2" width="5.5703125" style="1" bestFit="1" customWidth="1"/>
    <col min="3" max="3" width="59.42578125" customWidth="1"/>
    <col min="4" max="4" width="11.7109375" bestFit="1" customWidth="1"/>
    <col min="5" max="8" width="11.7109375" customWidth="1"/>
    <col min="9" max="9" width="41.85546875" bestFit="1" customWidth="1"/>
  </cols>
  <sheetData>
    <row r="1" spans="1:10" ht="12.75" customHeight="1" x14ac:dyDescent="0.25">
      <c r="A1" s="2"/>
      <c r="B1" s="10"/>
      <c r="C1" s="11" t="s">
        <v>127</v>
      </c>
      <c r="D1" s="123"/>
      <c r="E1" s="123"/>
      <c r="F1" s="123"/>
      <c r="G1" s="123"/>
      <c r="H1" s="123"/>
      <c r="I1" s="123"/>
      <c r="J1" s="3"/>
    </row>
    <row r="2" spans="1:10" ht="12.75" customHeight="1" x14ac:dyDescent="0.25">
      <c r="A2" s="2"/>
      <c r="B2" s="10"/>
      <c r="C2" s="11" t="s">
        <v>126</v>
      </c>
      <c r="D2" s="123"/>
      <c r="E2" s="123"/>
      <c r="F2" s="123"/>
      <c r="G2" s="123"/>
      <c r="H2" s="123"/>
      <c r="I2" s="123"/>
      <c r="J2" s="3"/>
    </row>
    <row r="3" spans="1:10" ht="12.75" customHeight="1" x14ac:dyDescent="0.25">
      <c r="A3" s="2"/>
      <c r="B3" s="10"/>
      <c r="C3" s="11" t="s">
        <v>109</v>
      </c>
      <c r="D3" s="123"/>
      <c r="E3" s="123"/>
      <c r="F3" s="123"/>
      <c r="G3" s="123"/>
      <c r="H3" s="123"/>
      <c r="I3" s="123"/>
      <c r="J3" s="3"/>
    </row>
    <row r="4" spans="1:10" ht="4.5" customHeight="1" x14ac:dyDescent="0.25">
      <c r="A4" s="2"/>
      <c r="B4" s="10"/>
      <c r="C4" s="2"/>
      <c r="D4" s="2"/>
      <c r="E4" s="2"/>
      <c r="F4" s="2"/>
      <c r="G4" s="2"/>
      <c r="H4" s="2"/>
      <c r="I4" s="2"/>
      <c r="J4" s="3"/>
    </row>
    <row r="5" spans="1:10" ht="12.75" customHeight="1" x14ac:dyDescent="0.25">
      <c r="A5" s="2"/>
      <c r="B5" s="10"/>
      <c r="C5" s="2" t="s">
        <v>108</v>
      </c>
      <c r="D5" s="24" t="s">
        <v>136</v>
      </c>
      <c r="E5" s="24" t="s">
        <v>137</v>
      </c>
      <c r="F5" s="24" t="s">
        <v>138</v>
      </c>
      <c r="G5" s="24" t="s">
        <v>139</v>
      </c>
      <c r="H5" s="24" t="s">
        <v>140</v>
      </c>
      <c r="I5" s="2"/>
      <c r="J5" s="3"/>
    </row>
    <row r="6" spans="1:10" ht="4.5" customHeight="1" x14ac:dyDescent="0.25">
      <c r="A6" s="2"/>
      <c r="B6" s="10"/>
      <c r="C6" s="2"/>
      <c r="D6" s="2"/>
      <c r="E6" s="2"/>
      <c r="F6" s="2"/>
      <c r="G6" s="2"/>
      <c r="H6" s="2"/>
      <c r="I6" s="2"/>
      <c r="J6" s="3"/>
    </row>
    <row r="7" spans="1:10" ht="12.75" customHeight="1" x14ac:dyDescent="0.25">
      <c r="A7" s="9"/>
      <c r="B7" s="8" t="s">
        <v>107</v>
      </c>
      <c r="C7" s="7" t="s">
        <v>125</v>
      </c>
      <c r="D7" s="108" t="s">
        <v>16</v>
      </c>
      <c r="E7" s="108"/>
      <c r="F7" s="108"/>
      <c r="G7" s="108"/>
      <c r="H7" s="108"/>
      <c r="I7" s="7" t="s">
        <v>106</v>
      </c>
      <c r="J7" s="3"/>
    </row>
    <row r="8" spans="1:10" ht="12.75" customHeight="1" x14ac:dyDescent="0.25">
      <c r="A8" s="124" t="s">
        <v>105</v>
      </c>
      <c r="B8" s="12" t="s">
        <v>104</v>
      </c>
      <c r="C8" s="4" t="s">
        <v>124</v>
      </c>
      <c r="D8" s="109"/>
      <c r="E8" s="109"/>
      <c r="F8" s="109"/>
      <c r="G8" s="109"/>
      <c r="H8" s="109"/>
      <c r="I8" s="4"/>
      <c r="J8" s="3"/>
    </row>
    <row r="9" spans="1:10" ht="12.75" customHeight="1" x14ac:dyDescent="0.25">
      <c r="A9" s="124"/>
      <c r="B9" s="12" t="s">
        <v>103</v>
      </c>
      <c r="C9" s="4" t="s">
        <v>123</v>
      </c>
      <c r="D9" s="109"/>
      <c r="E9" s="109"/>
      <c r="F9" s="109"/>
      <c r="G9" s="109"/>
      <c r="H9" s="109"/>
      <c r="I9" s="4"/>
      <c r="J9" s="3"/>
    </row>
    <row r="10" spans="1:10" ht="12.75" customHeight="1" x14ac:dyDescent="0.25">
      <c r="A10" s="124"/>
      <c r="B10" s="12" t="s">
        <v>102</v>
      </c>
      <c r="C10" s="4" t="s">
        <v>122</v>
      </c>
      <c r="D10" s="109"/>
      <c r="E10" s="109"/>
      <c r="F10" s="109"/>
      <c r="G10" s="109"/>
      <c r="H10" s="109"/>
      <c r="I10" s="4"/>
      <c r="J10" s="3"/>
    </row>
    <row r="11" spans="1:10" ht="12.75" customHeight="1" x14ac:dyDescent="0.25">
      <c r="A11" s="124"/>
      <c r="B11" s="12" t="s">
        <v>101</v>
      </c>
      <c r="C11" s="6" t="s">
        <v>100</v>
      </c>
      <c r="D11" s="109"/>
      <c r="E11" s="110">
        <f>D12</f>
        <v>0</v>
      </c>
      <c r="F11" s="110">
        <f>E11+E12</f>
        <v>0</v>
      </c>
      <c r="G11" s="110">
        <f t="shared" ref="G11:H11" si="0">F11+F12</f>
        <v>0</v>
      </c>
      <c r="H11" s="110">
        <f t="shared" si="0"/>
        <v>0</v>
      </c>
      <c r="I11" s="4"/>
      <c r="J11" s="3"/>
    </row>
    <row r="12" spans="1:10" ht="12.75" customHeight="1" x14ac:dyDescent="0.25">
      <c r="A12" s="124"/>
      <c r="B12" s="12" t="s">
        <v>99</v>
      </c>
      <c r="C12" s="5" t="s">
        <v>98</v>
      </c>
      <c r="D12" s="110">
        <f>SUM(D10-D11)</f>
        <v>0</v>
      </c>
      <c r="E12" s="110">
        <f>SUM(E10-E11)</f>
        <v>0</v>
      </c>
      <c r="F12" s="110">
        <f>SUM(F10-F11)</f>
        <v>0</v>
      </c>
      <c r="G12" s="110">
        <f>SUM(G10-G11)</f>
        <v>0</v>
      </c>
      <c r="H12" s="110">
        <f>SUM(H10-H11)</f>
        <v>0</v>
      </c>
      <c r="I12" s="4" t="s">
        <v>97</v>
      </c>
      <c r="J12" s="3"/>
    </row>
    <row r="13" spans="1:10" ht="12.75" customHeight="1" x14ac:dyDescent="0.25">
      <c r="A13" s="124"/>
      <c r="B13" s="12" t="s">
        <v>96</v>
      </c>
      <c r="C13" s="4" t="s">
        <v>95</v>
      </c>
      <c r="D13" s="110">
        <f>IFERROR(SUM(D10/D9*D8),0)</f>
        <v>0</v>
      </c>
      <c r="E13" s="110">
        <f>IFERROR(SUM(E10/E9*E8),0)</f>
        <v>0</v>
      </c>
      <c r="F13" s="110">
        <f>IFERROR(SUM(F10/F9*F8),0)</f>
        <v>0</v>
      </c>
      <c r="G13" s="110">
        <f>IFERROR(SUM(G10/G9*G8),0)</f>
        <v>0</v>
      </c>
      <c r="H13" s="110">
        <f>IFERROR(SUM(H10/H9*H8),0)</f>
        <v>0</v>
      </c>
      <c r="I13" s="4" t="s">
        <v>94</v>
      </c>
      <c r="J13" s="3"/>
    </row>
    <row r="14" spans="1:10" ht="12.75" customHeight="1" x14ac:dyDescent="0.25">
      <c r="A14" s="124"/>
      <c r="B14" s="12" t="s">
        <v>93</v>
      </c>
      <c r="C14" s="6" t="s">
        <v>92</v>
      </c>
      <c r="D14" s="109"/>
      <c r="E14" s="110">
        <f>D15</f>
        <v>0</v>
      </c>
      <c r="F14" s="110">
        <f>E14+E15</f>
        <v>0</v>
      </c>
      <c r="G14" s="110">
        <f t="shared" ref="G14:H14" si="1">F14+F15</f>
        <v>0</v>
      </c>
      <c r="H14" s="110">
        <f t="shared" si="1"/>
        <v>0</v>
      </c>
      <c r="I14" s="4"/>
      <c r="J14" s="3"/>
    </row>
    <row r="15" spans="1:10" ht="12.75" customHeight="1" x14ac:dyDescent="0.25">
      <c r="A15" s="124"/>
      <c r="B15" s="12" t="s">
        <v>91</v>
      </c>
      <c r="C15" s="5" t="s">
        <v>90</v>
      </c>
      <c r="D15" s="110">
        <f>SUM(D13-D14)</f>
        <v>0</v>
      </c>
      <c r="E15" s="110">
        <f>SUM(E13-E14)</f>
        <v>0</v>
      </c>
      <c r="F15" s="110">
        <f>SUM(F13-F14)</f>
        <v>0</v>
      </c>
      <c r="G15" s="110">
        <f>SUM(G13-G14)</f>
        <v>0</v>
      </c>
      <c r="H15" s="110">
        <f>SUM(H13-H14)</f>
        <v>0</v>
      </c>
      <c r="I15" s="4" t="s">
        <v>89</v>
      </c>
      <c r="J15" s="3"/>
    </row>
    <row r="16" spans="1:10" ht="12.75" customHeight="1" x14ac:dyDescent="0.25">
      <c r="A16" s="124"/>
      <c r="B16" s="12" t="s">
        <v>88</v>
      </c>
      <c r="C16" s="4" t="s">
        <v>87</v>
      </c>
      <c r="D16" s="109"/>
      <c r="E16" s="109"/>
      <c r="F16" s="109"/>
      <c r="G16" s="109"/>
      <c r="H16" s="109"/>
      <c r="I16" s="4" t="s">
        <v>86</v>
      </c>
      <c r="J16" s="3"/>
    </row>
    <row r="17" spans="1:10" ht="12.75" customHeight="1" x14ac:dyDescent="0.25">
      <c r="A17" s="124"/>
      <c r="B17" s="12" t="s">
        <v>85</v>
      </c>
      <c r="C17" s="5" t="s">
        <v>84</v>
      </c>
      <c r="D17" s="110">
        <f>SUM(D15-D12+D16)</f>
        <v>0</v>
      </c>
      <c r="E17" s="110">
        <f>SUM(E15-E12+E16)</f>
        <v>0</v>
      </c>
      <c r="F17" s="110">
        <f>SUM(F15-F12+F16)</f>
        <v>0</v>
      </c>
      <c r="G17" s="110">
        <f>SUM(G15-G12+G16)</f>
        <v>0</v>
      </c>
      <c r="H17" s="110">
        <f>SUM(H15-H12+H16)</f>
        <v>0</v>
      </c>
      <c r="I17" s="4" t="s">
        <v>83</v>
      </c>
      <c r="J17" s="3"/>
    </row>
    <row r="18" spans="1:10" ht="12.75" customHeight="1" x14ac:dyDescent="0.25">
      <c r="A18" s="125" t="s">
        <v>82</v>
      </c>
      <c r="B18" s="12" t="s">
        <v>81</v>
      </c>
      <c r="C18" s="4" t="s">
        <v>80</v>
      </c>
      <c r="D18" s="106"/>
      <c r="E18" s="106"/>
      <c r="F18" s="106"/>
      <c r="G18" s="106"/>
      <c r="H18" s="106"/>
      <c r="I18" s="4"/>
      <c r="J18" s="3"/>
    </row>
    <row r="19" spans="1:10" ht="12.75" customHeight="1" x14ac:dyDescent="0.25">
      <c r="A19" s="126"/>
      <c r="B19" s="12" t="s">
        <v>79</v>
      </c>
      <c r="C19" s="4" t="s">
        <v>78</v>
      </c>
      <c r="D19" s="106"/>
      <c r="E19" s="106"/>
      <c r="F19" s="106"/>
      <c r="G19" s="106"/>
      <c r="H19" s="106"/>
      <c r="I19" s="4"/>
      <c r="J19" s="3"/>
    </row>
    <row r="20" spans="1:10" ht="12.75" customHeight="1" x14ac:dyDescent="0.25">
      <c r="A20" s="126"/>
      <c r="B20" s="12" t="s">
        <v>77</v>
      </c>
      <c r="C20" s="5" t="s">
        <v>76</v>
      </c>
      <c r="D20" s="106"/>
      <c r="E20" s="106"/>
      <c r="F20" s="106"/>
      <c r="G20" s="106"/>
      <c r="H20" s="106"/>
      <c r="I20" s="4"/>
      <c r="J20" s="3"/>
    </row>
    <row r="21" spans="1:10" ht="12.75" customHeight="1" x14ac:dyDescent="0.25">
      <c r="A21" s="126"/>
      <c r="B21" s="12" t="s">
        <v>75</v>
      </c>
      <c r="C21" s="6" t="s">
        <v>74</v>
      </c>
      <c r="D21" s="106"/>
      <c r="E21" s="106"/>
      <c r="F21" s="106"/>
      <c r="G21" s="106"/>
      <c r="H21" s="106"/>
      <c r="I21" s="4"/>
      <c r="J21" s="3"/>
    </row>
    <row r="22" spans="1:10" ht="12.75" customHeight="1" x14ac:dyDescent="0.25">
      <c r="A22" s="126"/>
      <c r="B22" s="12" t="s">
        <v>73</v>
      </c>
      <c r="C22" s="5" t="s">
        <v>72</v>
      </c>
      <c r="D22" s="107">
        <f>SUM(D20+D21)</f>
        <v>0</v>
      </c>
      <c r="E22" s="107">
        <f>SUM(E20+E21)</f>
        <v>0</v>
      </c>
      <c r="F22" s="107">
        <f>SUM(F20+F21)</f>
        <v>0</v>
      </c>
      <c r="G22" s="107">
        <f>SUM(G20+G21)</f>
        <v>0</v>
      </c>
      <c r="H22" s="107">
        <f>SUM(H20+H21)</f>
        <v>0</v>
      </c>
      <c r="I22" s="4" t="s">
        <v>71</v>
      </c>
      <c r="J22" s="3"/>
    </row>
    <row r="23" spans="1:10" ht="12.75" customHeight="1" x14ac:dyDescent="0.25">
      <c r="A23" s="126"/>
      <c r="B23" s="12" t="s">
        <v>70</v>
      </c>
      <c r="C23" s="4" t="s">
        <v>69</v>
      </c>
      <c r="D23" s="107">
        <f>SUM(D22*0.8)</f>
        <v>0</v>
      </c>
      <c r="E23" s="107">
        <f>SUM(E22*0.8)</f>
        <v>0</v>
      </c>
      <c r="F23" s="107">
        <f>SUM(F22*0.8)</f>
        <v>0</v>
      </c>
      <c r="G23" s="107">
        <f>SUM(G22*0.8)</f>
        <v>0</v>
      </c>
      <c r="H23" s="107">
        <f>SUM(H22*0.8)</f>
        <v>0</v>
      </c>
      <c r="I23" s="4" t="s">
        <v>68</v>
      </c>
      <c r="J23" s="3"/>
    </row>
    <row r="24" spans="1:10" ht="12.75" customHeight="1" x14ac:dyDescent="0.25">
      <c r="A24" s="126"/>
      <c r="B24" s="12" t="s">
        <v>67</v>
      </c>
      <c r="C24" s="4" t="s">
        <v>66</v>
      </c>
      <c r="D24" s="106"/>
      <c r="E24" s="106"/>
      <c r="F24" s="106"/>
      <c r="G24" s="106"/>
      <c r="H24" s="106"/>
      <c r="I24" s="4"/>
      <c r="J24" s="3"/>
    </row>
    <row r="25" spans="1:10" ht="12.75" customHeight="1" x14ac:dyDescent="0.25">
      <c r="A25" s="126"/>
      <c r="B25" s="12" t="s">
        <v>65</v>
      </c>
      <c r="C25" s="4" t="s">
        <v>121</v>
      </c>
      <c r="D25" s="106"/>
      <c r="E25" s="106"/>
      <c r="F25" s="106"/>
      <c r="G25" s="106"/>
      <c r="H25" s="106"/>
      <c r="I25" s="4"/>
      <c r="J25" s="3"/>
    </row>
    <row r="26" spans="1:10" ht="12.75" customHeight="1" x14ac:dyDescent="0.25">
      <c r="A26" s="126"/>
      <c r="B26" s="12" t="s">
        <v>64</v>
      </c>
      <c r="C26" s="4" t="s">
        <v>120</v>
      </c>
      <c r="D26" s="106"/>
      <c r="E26" s="106"/>
      <c r="F26" s="106"/>
      <c r="G26" s="106"/>
      <c r="H26" s="106"/>
      <c r="I26" s="4"/>
      <c r="J26" s="3"/>
    </row>
    <row r="27" spans="1:10" ht="12.75" customHeight="1" x14ac:dyDescent="0.25">
      <c r="A27" s="126"/>
      <c r="B27" s="12" t="s">
        <v>62</v>
      </c>
      <c r="C27" s="6" t="s">
        <v>63</v>
      </c>
      <c r="D27" s="106"/>
      <c r="E27" s="106"/>
      <c r="F27" s="106"/>
      <c r="G27" s="106"/>
      <c r="H27" s="106"/>
      <c r="I27" s="4"/>
      <c r="J27" s="3"/>
    </row>
    <row r="28" spans="1:10" ht="12.75" customHeight="1" x14ac:dyDescent="0.25">
      <c r="A28" s="126"/>
      <c r="B28" s="25" t="s">
        <v>58</v>
      </c>
      <c r="C28" s="26" t="s">
        <v>61</v>
      </c>
      <c r="D28" s="107">
        <f>SUM(D24:D27)</f>
        <v>0</v>
      </c>
      <c r="E28" s="107">
        <f t="shared" ref="E28:H28" si="2">SUM(E24:E27)</f>
        <v>0</v>
      </c>
      <c r="F28" s="107">
        <f t="shared" si="2"/>
        <v>0</v>
      </c>
      <c r="G28" s="107">
        <f t="shared" si="2"/>
        <v>0</v>
      </c>
      <c r="H28" s="107">
        <f t="shared" si="2"/>
        <v>0</v>
      </c>
      <c r="I28" s="27" t="s">
        <v>141</v>
      </c>
      <c r="J28" s="3"/>
    </row>
    <row r="29" spans="1:10" ht="12.75" customHeight="1" x14ac:dyDescent="0.25">
      <c r="A29" s="126"/>
      <c r="B29" s="25" t="s">
        <v>55</v>
      </c>
      <c r="C29" s="27" t="s">
        <v>60</v>
      </c>
      <c r="D29" s="106"/>
      <c r="E29" s="107">
        <f>D28</f>
        <v>0</v>
      </c>
      <c r="F29" s="107">
        <f t="shared" ref="F29:H29" si="3">E28</f>
        <v>0</v>
      </c>
      <c r="G29" s="107">
        <f t="shared" si="3"/>
        <v>0</v>
      </c>
      <c r="H29" s="107">
        <f t="shared" si="3"/>
        <v>0</v>
      </c>
      <c r="I29" s="27"/>
      <c r="J29" s="3"/>
    </row>
    <row r="30" spans="1:10" ht="12.75" customHeight="1" x14ac:dyDescent="0.25">
      <c r="A30" s="126"/>
      <c r="B30" s="25" t="s">
        <v>53</v>
      </c>
      <c r="C30" s="27" t="s">
        <v>59</v>
      </c>
      <c r="D30" s="107">
        <f>SUM(D28-D29)</f>
        <v>0</v>
      </c>
      <c r="E30" s="107">
        <f>SUM(E28-E29)</f>
        <v>0</v>
      </c>
      <c r="F30" s="107">
        <f>SUM(F28-F29)</f>
        <v>0</v>
      </c>
      <c r="G30" s="107">
        <f>SUM(G28-G29)</f>
        <v>0</v>
      </c>
      <c r="H30" s="107">
        <f>SUM(H28-H29)</f>
        <v>0</v>
      </c>
      <c r="I30" s="27" t="s">
        <v>142</v>
      </c>
      <c r="J30" s="3"/>
    </row>
    <row r="31" spans="1:10" ht="12.75" customHeight="1" x14ac:dyDescent="0.25">
      <c r="A31" s="126"/>
      <c r="B31" s="25" t="s">
        <v>52</v>
      </c>
      <c r="C31" s="26" t="s">
        <v>57</v>
      </c>
      <c r="D31" s="107">
        <f>MIN(D20,D23)</f>
        <v>0</v>
      </c>
      <c r="E31" s="107">
        <f t="shared" ref="E31:H31" si="4">MIN(E20,E23)</f>
        <v>0</v>
      </c>
      <c r="F31" s="107">
        <f t="shared" si="4"/>
        <v>0</v>
      </c>
      <c r="G31" s="107">
        <f t="shared" si="4"/>
        <v>0</v>
      </c>
      <c r="H31" s="107">
        <f>MIN(H20,H23)</f>
        <v>0</v>
      </c>
      <c r="I31" s="27" t="s">
        <v>56</v>
      </c>
      <c r="J31" s="3"/>
    </row>
    <row r="32" spans="1:10" ht="12.75" customHeight="1" x14ac:dyDescent="0.25">
      <c r="A32" s="126"/>
      <c r="B32" s="25" t="s">
        <v>51</v>
      </c>
      <c r="C32" s="28" t="s">
        <v>54</v>
      </c>
      <c r="D32" s="106"/>
      <c r="E32" s="107">
        <f>D31</f>
        <v>0</v>
      </c>
      <c r="F32" s="107">
        <f t="shared" ref="F32:H32" si="5">E31</f>
        <v>0</v>
      </c>
      <c r="G32" s="107">
        <f t="shared" si="5"/>
        <v>0</v>
      </c>
      <c r="H32" s="107">
        <f t="shared" si="5"/>
        <v>0</v>
      </c>
      <c r="I32" s="27"/>
      <c r="J32" s="3"/>
    </row>
    <row r="33" spans="1:10" ht="12.75" customHeight="1" x14ac:dyDescent="0.25">
      <c r="A33" s="126"/>
      <c r="B33" s="25" t="s">
        <v>143</v>
      </c>
      <c r="C33" s="26" t="s">
        <v>50</v>
      </c>
      <c r="D33" s="107">
        <f>SUM(D31-D32)</f>
        <v>0</v>
      </c>
      <c r="E33" s="107">
        <f t="shared" ref="E33:H33" si="6">SUM(E31-E32)</f>
        <v>0</v>
      </c>
      <c r="F33" s="107">
        <f t="shared" si="6"/>
        <v>0</v>
      </c>
      <c r="G33" s="107">
        <f t="shared" si="6"/>
        <v>0</v>
      </c>
      <c r="H33" s="107">
        <f>SUM(H31-H32)</f>
        <v>0</v>
      </c>
      <c r="I33" s="27" t="s">
        <v>144</v>
      </c>
      <c r="J33" s="3"/>
    </row>
    <row r="34" spans="1:10" ht="12.75" customHeight="1" x14ac:dyDescent="0.25">
      <c r="A34" s="127"/>
      <c r="B34" s="25" t="s">
        <v>145</v>
      </c>
      <c r="C34" s="26" t="s">
        <v>49</v>
      </c>
      <c r="D34" s="107">
        <f>SUM(D17-D33)</f>
        <v>0</v>
      </c>
      <c r="E34" s="107">
        <f t="shared" ref="E34:H34" si="7">SUM(E17-E33)</f>
        <v>0</v>
      </c>
      <c r="F34" s="107">
        <f t="shared" si="7"/>
        <v>0</v>
      </c>
      <c r="G34" s="107">
        <f t="shared" si="7"/>
        <v>0</v>
      </c>
      <c r="H34" s="107">
        <f t="shared" si="7"/>
        <v>0</v>
      </c>
      <c r="I34" s="27" t="s">
        <v>146</v>
      </c>
      <c r="J34" s="3"/>
    </row>
    <row r="35" spans="1:10" ht="12.75" customHeight="1" x14ac:dyDescent="0.25">
      <c r="A35" s="120" t="s">
        <v>48</v>
      </c>
      <c r="B35" s="25" t="s">
        <v>47</v>
      </c>
      <c r="C35" s="28" t="s">
        <v>46</v>
      </c>
      <c r="D35" s="109"/>
      <c r="E35" s="109"/>
      <c r="F35" s="109"/>
      <c r="G35" s="109"/>
      <c r="H35" s="109"/>
      <c r="I35" s="27" t="s">
        <v>45</v>
      </c>
      <c r="J35" s="3"/>
    </row>
    <row r="36" spans="1:10" ht="12.75" customHeight="1" x14ac:dyDescent="0.25">
      <c r="A36" s="121"/>
      <c r="B36" s="25" t="s">
        <v>44</v>
      </c>
      <c r="C36" s="27" t="s">
        <v>43</v>
      </c>
      <c r="D36" s="110">
        <f>MIN(D34+D35, 0)</f>
        <v>0</v>
      </c>
      <c r="E36" s="110">
        <f>MIN(E34+E35, 0)</f>
        <v>0</v>
      </c>
      <c r="F36" s="110">
        <f>MIN(F34+F35, 0)</f>
        <v>0</v>
      </c>
      <c r="G36" s="110">
        <f>MIN(G34+G35, 0)</f>
        <v>0</v>
      </c>
      <c r="H36" s="110">
        <f>MIN(H34+H35, 0)</f>
        <v>0</v>
      </c>
      <c r="I36" s="27" t="s">
        <v>147</v>
      </c>
      <c r="J36" s="3"/>
    </row>
    <row r="37" spans="1:10" ht="12.75" customHeight="1" x14ac:dyDescent="0.25">
      <c r="A37" s="121"/>
      <c r="B37" s="25" t="s">
        <v>42</v>
      </c>
      <c r="C37" s="27" t="s">
        <v>41</v>
      </c>
      <c r="D37" s="109"/>
      <c r="E37" s="110">
        <f>D39</f>
        <v>0</v>
      </c>
      <c r="F37" s="110">
        <f>E37+E39</f>
        <v>0</v>
      </c>
      <c r="G37" s="110">
        <f t="shared" ref="G37:H37" si="8">F37+F39</f>
        <v>0</v>
      </c>
      <c r="H37" s="110">
        <f t="shared" si="8"/>
        <v>0</v>
      </c>
      <c r="I37" s="27"/>
      <c r="J37" s="3"/>
    </row>
    <row r="38" spans="1:10" ht="12.75" customHeight="1" x14ac:dyDescent="0.25">
      <c r="A38" s="121"/>
      <c r="B38" s="25" t="s">
        <v>40</v>
      </c>
      <c r="C38" s="27" t="s">
        <v>39</v>
      </c>
      <c r="D38" s="110">
        <f>MIN(D31-D37, ABS(D36))</f>
        <v>0</v>
      </c>
      <c r="E38" s="110">
        <f t="shared" ref="E38:H38" si="9">MIN(E31-E37, ABS(E36))</f>
        <v>0</v>
      </c>
      <c r="F38" s="110">
        <f t="shared" si="9"/>
        <v>0</v>
      </c>
      <c r="G38" s="110">
        <f t="shared" si="9"/>
        <v>0</v>
      </c>
      <c r="H38" s="110">
        <f t="shared" si="9"/>
        <v>0</v>
      </c>
      <c r="I38" s="27" t="s">
        <v>148</v>
      </c>
      <c r="J38" s="3"/>
    </row>
    <row r="39" spans="1:10" ht="12.75" customHeight="1" x14ac:dyDescent="0.25">
      <c r="A39" s="121"/>
      <c r="B39" s="25" t="s">
        <v>38</v>
      </c>
      <c r="C39" s="27" t="s">
        <v>37</v>
      </c>
      <c r="D39" s="109"/>
      <c r="E39" s="109"/>
      <c r="F39" s="109"/>
      <c r="G39" s="109"/>
      <c r="H39" s="109"/>
      <c r="I39" s="27" t="s">
        <v>149</v>
      </c>
      <c r="J39" s="3"/>
    </row>
    <row r="40" spans="1:10" ht="12.75" customHeight="1" x14ac:dyDescent="0.25">
      <c r="A40" s="122"/>
      <c r="B40" s="25" t="s">
        <v>36</v>
      </c>
      <c r="C40" s="26" t="s">
        <v>119</v>
      </c>
      <c r="D40" s="110">
        <f>SUM(ABS(D39*0.25))</f>
        <v>0</v>
      </c>
      <c r="E40" s="110">
        <f>SUM(ABS(E39*0.25))</f>
        <v>0</v>
      </c>
      <c r="F40" s="110">
        <f>SUM(ABS(F39*0.25))</f>
        <v>0</v>
      </c>
      <c r="G40" s="110">
        <f>SUM(ABS(G39*0.25))</f>
        <v>0</v>
      </c>
      <c r="H40" s="110">
        <f>SUM(ABS(H39*0.25))</f>
        <v>0</v>
      </c>
      <c r="I40" s="27" t="s">
        <v>118</v>
      </c>
      <c r="J40" s="3"/>
    </row>
    <row r="41" spans="1:10" x14ac:dyDescent="0.25">
      <c r="A41" s="116"/>
      <c r="B41" s="119"/>
      <c r="C41" s="116"/>
      <c r="D41" s="116"/>
      <c r="E41" s="116"/>
      <c r="F41" s="116"/>
      <c r="G41" s="116"/>
      <c r="H41" s="116"/>
      <c r="I41" s="116"/>
    </row>
    <row r="42" spans="1:10" x14ac:dyDescent="0.25">
      <c r="A42" s="116"/>
      <c r="B42" s="117" t="s">
        <v>198</v>
      </c>
      <c r="C42" s="118" t="s">
        <v>199</v>
      </c>
      <c r="D42" s="116"/>
      <c r="E42" s="116"/>
      <c r="F42" s="116"/>
      <c r="G42" s="116"/>
      <c r="H42" s="116"/>
      <c r="I42" s="116"/>
    </row>
    <row r="43" spans="1:10" x14ac:dyDescent="0.25">
      <c r="A43" s="116"/>
      <c r="B43" s="117"/>
      <c r="C43" s="116"/>
      <c r="D43" s="116"/>
      <c r="E43" s="116"/>
      <c r="F43" s="116"/>
      <c r="G43" s="116"/>
      <c r="H43" s="116"/>
      <c r="I43" s="116"/>
    </row>
    <row r="44" spans="1:10" x14ac:dyDescent="0.25">
      <c r="A44" s="116"/>
      <c r="B44" s="117"/>
      <c r="C44" s="116"/>
      <c r="D44" s="116"/>
      <c r="E44" s="116"/>
      <c r="F44" s="116"/>
      <c r="G44" s="116"/>
      <c r="H44" s="116"/>
      <c r="I44" s="116"/>
    </row>
    <row r="45" spans="1:10" x14ac:dyDescent="0.25">
      <c r="A45" s="116"/>
      <c r="B45" s="117"/>
      <c r="C45" s="116"/>
      <c r="D45" s="116"/>
      <c r="E45" s="116"/>
      <c r="F45" s="116"/>
      <c r="G45" s="116"/>
      <c r="H45" s="116"/>
      <c r="I45" s="116"/>
    </row>
  </sheetData>
  <sheetProtection insertColumns="0" insertRows="0"/>
  <mergeCells count="6">
    <mergeCell ref="A35:A40"/>
    <mergeCell ref="D1:I1"/>
    <mergeCell ref="D2:I2"/>
    <mergeCell ref="D3:I3"/>
    <mergeCell ref="A8:A17"/>
    <mergeCell ref="A18:A34"/>
  </mergeCells>
  <conditionalFormatting sqref="F13">
    <cfRule type="cellIs" dxfId="40" priority="5" operator="equal">
      <formula>0</formula>
    </cfRule>
  </conditionalFormatting>
  <conditionalFormatting sqref="G13 G15 G17">
    <cfRule type="cellIs" dxfId="39" priority="4" operator="equal">
      <formula>0</formula>
    </cfRule>
  </conditionalFormatting>
  <conditionalFormatting sqref="G13">
    <cfRule type="cellIs" dxfId="38" priority="3" operator="equal">
      <formula>0</formula>
    </cfRule>
  </conditionalFormatting>
  <conditionalFormatting sqref="H13 H15 H17">
    <cfRule type="cellIs" dxfId="37" priority="2" operator="equal">
      <formula>0</formula>
    </cfRule>
  </conditionalFormatting>
  <conditionalFormatting sqref="H13">
    <cfRule type="cellIs" dxfId="36" priority="1" operator="equal">
      <formula>0</formula>
    </cfRule>
  </conditionalFormatting>
  <conditionalFormatting sqref="D36 D38:H38 D34:H34">
    <cfRule type="cellIs" dxfId="35" priority="25" operator="equal">
      <formula>0</formula>
    </cfRule>
  </conditionalFormatting>
  <conditionalFormatting sqref="E36">
    <cfRule type="cellIs" dxfId="34" priority="24" operator="equal">
      <formula>0</formula>
    </cfRule>
  </conditionalFormatting>
  <conditionalFormatting sqref="F36">
    <cfRule type="cellIs" dxfId="33" priority="23" operator="equal">
      <formula>0</formula>
    </cfRule>
  </conditionalFormatting>
  <conditionalFormatting sqref="G36">
    <cfRule type="cellIs" dxfId="32" priority="22" operator="equal">
      <formula>0</formula>
    </cfRule>
  </conditionalFormatting>
  <conditionalFormatting sqref="H36">
    <cfRule type="cellIs" dxfId="31" priority="21" operator="equal">
      <formula>0</formula>
    </cfRule>
  </conditionalFormatting>
  <conditionalFormatting sqref="D13 D15 D17">
    <cfRule type="cellIs" dxfId="30" priority="10" operator="equal">
      <formula>0</formula>
    </cfRule>
  </conditionalFormatting>
  <conditionalFormatting sqref="D13">
    <cfRule type="cellIs" dxfId="29" priority="9" operator="equal">
      <formula>0</formula>
    </cfRule>
  </conditionalFormatting>
  <conditionalFormatting sqref="E13 E15 E17">
    <cfRule type="cellIs" dxfId="28" priority="8" operator="equal">
      <formula>0</formula>
    </cfRule>
  </conditionalFormatting>
  <conditionalFormatting sqref="E13">
    <cfRule type="cellIs" dxfId="27" priority="7" operator="equal">
      <formula>0</formula>
    </cfRule>
  </conditionalFormatting>
  <conditionalFormatting sqref="F13 F15 F17">
    <cfRule type="cellIs" dxfId="26" priority="6" operator="equal">
      <formula>0</formula>
    </cfRule>
  </conditionalFormatting>
  <dataValidations count="4">
    <dataValidation type="decimal" operator="greaterThanOrEqual" allowBlank="1" showInputMessage="1" showErrorMessage="1" sqref="D37:H37" xr:uid="{00000000-0002-0000-0200-000000000000}">
      <formula1>0</formula1>
    </dataValidation>
    <dataValidation type="decimal" operator="lessThanOrEqual" allowBlank="1" showInputMessage="1" showErrorMessage="1" errorTitle="Relevant unused Loss " error="Relevant Unused  Loss must be a Negative" sqref="D35:H35" xr:uid="{00000000-0002-0000-0200-000001000000}">
      <formula1>0</formula1>
    </dataValidation>
    <dataValidation type="decimal" operator="lessThanOrEqual" allowBlank="1" showInputMessage="1" showErrorMessage="1" errorTitle="Loss Surrendered" error="Loss surrendered cannot be greater than the surrenderable loss (TC4)" sqref="D39:H39" xr:uid="{00000000-0002-0000-0200-000002000000}">
      <formula1>D38</formula1>
    </dataValidation>
    <dataValidation type="decimal" operator="lessThanOrEqual" allowBlank="1" showInputMessage="1" showErrorMessage="1" sqref="D36:H36" xr:uid="{00000000-0002-0000-0200-000003000000}">
      <formula1>0</formula1>
    </dataValidation>
  </dataValidations>
  <hyperlinks>
    <hyperlink ref="C42" r:id="rId1" xr:uid="{00000000-0004-0000-0200-000000000000}"/>
  </hyperlinks>
  <pageMargins left="0.7" right="0.7" top="0.75" bottom="0.75" header="0.3" footer="0.3"/>
  <pageSetup paperSize="9" scale="76" orientation="landscape" r:id="rId2"/>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sheetPr>
  <dimension ref="A1:H107"/>
  <sheetViews>
    <sheetView zoomScale="85" zoomScaleNormal="85" workbookViewId="0">
      <pane ySplit="7" topLeftCell="A8" activePane="bottomLeft" state="frozen"/>
      <selection pane="bottomLeft" activeCell="C10" sqref="C10"/>
    </sheetView>
  </sheetViews>
  <sheetFormatPr defaultRowHeight="15" x14ac:dyDescent="0.25"/>
  <cols>
    <col min="1" max="1" width="44.42578125" style="17" customWidth="1"/>
    <col min="2" max="2" width="26.140625" style="17" customWidth="1"/>
    <col min="3" max="3" width="21.7109375" style="17" customWidth="1"/>
    <col min="4" max="4" width="24.42578125" style="17" customWidth="1"/>
    <col min="5" max="5" width="28.85546875" style="17" customWidth="1"/>
    <col min="6" max="6" width="31.28515625" style="17" customWidth="1"/>
    <col min="7" max="7" width="19.85546875" style="17" customWidth="1"/>
    <col min="8" max="8" width="36" style="17" customWidth="1"/>
    <col min="9" max="16384" width="9.140625" style="17"/>
  </cols>
  <sheetData>
    <row r="1" spans="1:8" hidden="1" x14ac:dyDescent="0.25">
      <c r="B1" s="29">
        <f>SUM(D46,C46)</f>
        <v>0</v>
      </c>
      <c r="D1" s="29">
        <f>SUM(E46,F46)</f>
        <v>0</v>
      </c>
    </row>
    <row r="2" spans="1:8" ht="21" customHeight="1" x14ac:dyDescent="0.35">
      <c r="A2" s="20"/>
      <c r="B2" s="30"/>
      <c r="C2" s="30" t="s">
        <v>130</v>
      </c>
      <c r="D2" s="20"/>
      <c r="E2" s="20"/>
      <c r="F2" s="20"/>
      <c r="G2" s="20"/>
      <c r="H2" s="20"/>
    </row>
    <row r="3" spans="1:8" ht="14.25" customHeight="1" x14ac:dyDescent="0.25">
      <c r="A3" s="20"/>
      <c r="B3" s="20" t="s">
        <v>14</v>
      </c>
      <c r="C3" s="47"/>
      <c r="D3" s="20" t="s">
        <v>20</v>
      </c>
      <c r="E3" s="47"/>
      <c r="F3" s="47"/>
      <c r="G3" s="20"/>
      <c r="H3" s="20"/>
    </row>
    <row r="4" spans="1:8" ht="14.25" customHeight="1" x14ac:dyDescent="0.25">
      <c r="A4" s="20"/>
      <c r="B4" s="20" t="s">
        <v>11</v>
      </c>
      <c r="C4" s="47"/>
      <c r="D4" s="20" t="s">
        <v>21</v>
      </c>
      <c r="E4" s="47"/>
      <c r="F4" s="47"/>
      <c r="G4" s="20"/>
      <c r="H4" s="20"/>
    </row>
    <row r="5" spans="1:8" ht="21" customHeight="1" x14ac:dyDescent="0.25">
      <c r="A5" s="31" t="s">
        <v>117</v>
      </c>
      <c r="B5" s="32" t="s">
        <v>116</v>
      </c>
      <c r="C5" s="115" t="s">
        <v>197</v>
      </c>
      <c r="E5" s="33"/>
      <c r="F5" s="33"/>
      <c r="G5" s="33"/>
      <c r="H5" s="34"/>
    </row>
    <row r="6" spans="1:8" s="51" customFormat="1" ht="15" customHeight="1" x14ac:dyDescent="0.25">
      <c r="A6" s="48"/>
      <c r="B6" s="49"/>
      <c r="C6" s="49"/>
      <c r="D6" s="49"/>
      <c r="E6" s="49"/>
      <c r="F6" s="49"/>
      <c r="G6" s="49"/>
      <c r="H6" s="50"/>
    </row>
    <row r="7" spans="1:8" ht="15" customHeight="1" x14ac:dyDescent="0.25">
      <c r="A7" s="35" t="s">
        <v>8</v>
      </c>
      <c r="B7" s="36" t="s">
        <v>7</v>
      </c>
      <c r="C7" s="36" t="s">
        <v>17</v>
      </c>
      <c r="D7" s="36" t="s">
        <v>6</v>
      </c>
      <c r="E7" s="36" t="s">
        <v>22</v>
      </c>
      <c r="F7" s="36" t="s">
        <v>110</v>
      </c>
      <c r="G7" s="36" t="s">
        <v>9</v>
      </c>
      <c r="H7" s="37" t="s">
        <v>5</v>
      </c>
    </row>
    <row r="8" spans="1:8" s="51" customFormat="1" ht="15" customHeight="1" x14ac:dyDescent="0.25">
      <c r="A8" s="52" t="s">
        <v>15</v>
      </c>
      <c r="B8" s="53"/>
      <c r="C8" s="49"/>
      <c r="D8" s="49"/>
      <c r="E8" s="49"/>
      <c r="F8" s="49"/>
      <c r="G8" s="49"/>
      <c r="H8" s="50"/>
    </row>
    <row r="9" spans="1:8" s="51" customFormat="1" x14ac:dyDescent="0.25">
      <c r="A9" s="54" t="s">
        <v>19</v>
      </c>
      <c r="B9" s="53"/>
      <c r="C9" s="49"/>
      <c r="D9" s="49"/>
      <c r="E9" s="49"/>
      <c r="F9" s="49"/>
      <c r="G9" s="49"/>
      <c r="H9" s="50"/>
    </row>
    <row r="10" spans="1:8" s="51" customFormat="1" x14ac:dyDescent="0.25">
      <c r="A10" s="55" t="s">
        <v>10</v>
      </c>
      <c r="B10" s="53"/>
      <c r="C10" s="49"/>
      <c r="D10" s="49"/>
      <c r="E10" s="49"/>
      <c r="F10" s="49"/>
      <c r="G10" s="49"/>
      <c r="H10" s="50"/>
    </row>
    <row r="11" spans="1:8" s="51" customFormat="1" x14ac:dyDescent="0.25">
      <c r="A11" s="55"/>
      <c r="B11" s="53"/>
      <c r="C11" s="49"/>
      <c r="D11" s="49"/>
      <c r="E11" s="49"/>
      <c r="F11" s="49"/>
      <c r="G11" s="49"/>
      <c r="H11" s="50"/>
    </row>
    <row r="12" spans="1:8" s="51" customFormat="1" ht="30" x14ac:dyDescent="0.25">
      <c r="A12" s="57" t="s">
        <v>196</v>
      </c>
      <c r="B12" s="53"/>
      <c r="C12" s="49"/>
      <c r="D12" s="49"/>
      <c r="E12" s="49"/>
      <c r="F12" s="49"/>
      <c r="G12" s="49"/>
      <c r="H12" s="50"/>
    </row>
    <row r="13" spans="1:8" s="51" customFormat="1" x14ac:dyDescent="0.25">
      <c r="A13" s="54" t="s">
        <v>19</v>
      </c>
      <c r="B13" s="53"/>
      <c r="C13" s="49"/>
      <c r="D13" s="49"/>
      <c r="E13" s="49"/>
      <c r="F13" s="49"/>
      <c r="G13" s="49"/>
      <c r="H13" s="50"/>
    </row>
    <row r="14" spans="1:8" s="51" customFormat="1" x14ac:dyDescent="0.25">
      <c r="A14" s="54" t="s">
        <v>23</v>
      </c>
      <c r="B14" s="53"/>
      <c r="C14" s="49"/>
      <c r="D14" s="49"/>
      <c r="E14" s="49"/>
      <c r="F14" s="49"/>
      <c r="G14" s="49"/>
      <c r="H14" s="50"/>
    </row>
    <row r="15" spans="1:8" s="51" customFormat="1" x14ac:dyDescent="0.25">
      <c r="A15" s="54"/>
      <c r="B15" s="53"/>
      <c r="C15" s="49"/>
      <c r="D15" s="49"/>
      <c r="E15" s="49"/>
      <c r="F15" s="49"/>
      <c r="G15" s="49"/>
      <c r="H15" s="50"/>
    </row>
    <row r="16" spans="1:8" s="51" customFormat="1" x14ac:dyDescent="0.25">
      <c r="A16" s="56" t="s">
        <v>4</v>
      </c>
      <c r="B16" s="53"/>
      <c r="C16" s="49"/>
      <c r="D16" s="49"/>
      <c r="E16" s="49"/>
      <c r="F16" s="49"/>
      <c r="G16" s="49"/>
      <c r="H16" s="50"/>
    </row>
    <row r="17" spans="1:8" s="51" customFormat="1" x14ac:dyDescent="0.25">
      <c r="A17" s="56" t="s">
        <v>29</v>
      </c>
      <c r="B17" s="53"/>
      <c r="C17" s="49"/>
      <c r="D17" s="49"/>
      <c r="E17" s="49"/>
      <c r="F17" s="49"/>
      <c r="G17" s="49"/>
      <c r="H17" s="50"/>
    </row>
    <row r="18" spans="1:8" s="51" customFormat="1" x14ac:dyDescent="0.25">
      <c r="A18" s="56" t="s">
        <v>34</v>
      </c>
      <c r="B18" s="53"/>
      <c r="C18" s="49"/>
      <c r="D18" s="49"/>
      <c r="E18" s="49"/>
      <c r="F18" s="49"/>
      <c r="G18" s="49"/>
      <c r="H18" s="50"/>
    </row>
    <row r="19" spans="1:8" s="51" customFormat="1" x14ac:dyDescent="0.25">
      <c r="A19" s="56" t="s">
        <v>30</v>
      </c>
      <c r="B19" s="53"/>
      <c r="C19" s="49"/>
      <c r="D19" s="49"/>
      <c r="E19" s="49"/>
      <c r="F19" s="49"/>
      <c r="G19" s="49"/>
      <c r="H19" s="50"/>
    </row>
    <row r="20" spans="1:8" s="51" customFormat="1" x14ac:dyDescent="0.25">
      <c r="A20" s="56" t="s">
        <v>24</v>
      </c>
      <c r="B20" s="53"/>
      <c r="C20" s="49"/>
      <c r="D20" s="49"/>
      <c r="E20" s="49"/>
      <c r="F20" s="49"/>
      <c r="G20" s="49"/>
      <c r="H20" s="50"/>
    </row>
    <row r="21" spans="1:8" s="51" customFormat="1" x14ac:dyDescent="0.25">
      <c r="A21" s="55" t="s">
        <v>13</v>
      </c>
      <c r="B21" s="53"/>
      <c r="C21" s="49"/>
      <c r="D21" s="49"/>
      <c r="E21" s="49"/>
      <c r="F21" s="49"/>
      <c r="G21" s="49"/>
      <c r="H21" s="50"/>
    </row>
    <row r="22" spans="1:8" s="51" customFormat="1" x14ac:dyDescent="0.25">
      <c r="A22" s="55"/>
      <c r="B22" s="53"/>
      <c r="C22" s="49"/>
      <c r="D22" s="49"/>
      <c r="E22" s="49"/>
      <c r="F22" s="49"/>
      <c r="G22" s="49"/>
      <c r="H22" s="50"/>
    </row>
    <row r="23" spans="1:8" s="51" customFormat="1" x14ac:dyDescent="0.25">
      <c r="A23" s="55"/>
      <c r="B23" s="53"/>
      <c r="C23" s="49"/>
      <c r="D23" s="49"/>
      <c r="E23" s="49"/>
      <c r="F23" s="49"/>
      <c r="G23" s="49"/>
      <c r="H23" s="50"/>
    </row>
    <row r="24" spans="1:8" s="51" customFormat="1" x14ac:dyDescent="0.25">
      <c r="A24" s="52" t="s">
        <v>195</v>
      </c>
      <c r="B24" s="53"/>
      <c r="C24" s="49"/>
      <c r="D24" s="49"/>
      <c r="E24" s="49"/>
      <c r="F24" s="49"/>
      <c r="G24" s="49"/>
      <c r="H24" s="50"/>
    </row>
    <row r="25" spans="1:8" s="51" customFormat="1" x14ac:dyDescent="0.25">
      <c r="A25" s="55" t="s">
        <v>26</v>
      </c>
      <c r="B25" s="53"/>
      <c r="C25" s="49"/>
      <c r="D25" s="49"/>
      <c r="E25" s="49"/>
      <c r="F25" s="49"/>
      <c r="G25" s="49"/>
      <c r="H25" s="50"/>
    </row>
    <row r="26" spans="1:8" s="51" customFormat="1" x14ac:dyDescent="0.25">
      <c r="A26" s="55" t="s">
        <v>27</v>
      </c>
      <c r="B26" s="53"/>
      <c r="C26" s="49"/>
      <c r="D26" s="49"/>
      <c r="E26" s="49"/>
      <c r="F26" s="49"/>
      <c r="G26" s="49"/>
      <c r="H26" s="50"/>
    </row>
    <row r="27" spans="1:8" s="51" customFormat="1" x14ac:dyDescent="0.25">
      <c r="A27" s="55" t="s">
        <v>28</v>
      </c>
      <c r="B27" s="53"/>
      <c r="C27" s="49"/>
      <c r="D27" s="49"/>
      <c r="E27" s="49"/>
      <c r="F27" s="49"/>
      <c r="G27" s="49"/>
      <c r="H27" s="50"/>
    </row>
    <row r="28" spans="1:8" s="51" customFormat="1" x14ac:dyDescent="0.25">
      <c r="A28" s="55"/>
      <c r="B28" s="53"/>
      <c r="C28" s="49"/>
      <c r="D28" s="49"/>
      <c r="E28" s="49"/>
      <c r="F28" s="49"/>
      <c r="G28" s="49"/>
      <c r="H28" s="50"/>
    </row>
    <row r="29" spans="1:8" s="51" customFormat="1" x14ac:dyDescent="0.25">
      <c r="A29" s="55"/>
      <c r="B29" s="53"/>
      <c r="C29" s="49"/>
      <c r="D29" s="49"/>
      <c r="E29" s="49"/>
      <c r="F29" s="49"/>
      <c r="G29" s="49"/>
      <c r="H29" s="50"/>
    </row>
    <row r="30" spans="1:8" s="51" customFormat="1" x14ac:dyDescent="0.25">
      <c r="A30" s="55"/>
      <c r="B30" s="53"/>
      <c r="C30" s="49"/>
      <c r="D30" s="49"/>
      <c r="E30" s="49"/>
      <c r="F30" s="49"/>
      <c r="G30" s="49"/>
      <c r="H30" s="50"/>
    </row>
    <row r="31" spans="1:8" s="51" customFormat="1" ht="30" x14ac:dyDescent="0.25">
      <c r="A31" s="57" t="s">
        <v>25</v>
      </c>
      <c r="B31" s="53"/>
      <c r="C31" s="49"/>
      <c r="D31" s="49"/>
      <c r="E31" s="49"/>
      <c r="F31" s="49"/>
      <c r="G31" s="49"/>
      <c r="H31" s="50"/>
    </row>
    <row r="32" spans="1:8" s="51" customFormat="1" x14ac:dyDescent="0.25">
      <c r="A32" s="54" t="s">
        <v>19</v>
      </c>
      <c r="B32" s="53"/>
      <c r="C32" s="49"/>
      <c r="D32" s="49"/>
      <c r="E32" s="49"/>
      <c r="F32" s="49"/>
      <c r="G32" s="49"/>
      <c r="H32" s="50"/>
    </row>
    <row r="33" spans="1:8" s="51" customFormat="1" x14ac:dyDescent="0.25">
      <c r="A33" s="54" t="s">
        <v>113</v>
      </c>
      <c r="B33" s="53"/>
      <c r="C33" s="49"/>
      <c r="D33" s="49"/>
      <c r="E33" s="49"/>
      <c r="F33" s="49"/>
      <c r="G33" s="49"/>
      <c r="H33" s="50"/>
    </row>
    <row r="34" spans="1:8" s="51" customFormat="1" x14ac:dyDescent="0.25">
      <c r="A34" s="54" t="s">
        <v>33</v>
      </c>
      <c r="B34" s="53"/>
      <c r="C34" s="49"/>
      <c r="D34" s="49"/>
      <c r="E34" s="49"/>
      <c r="F34" s="49"/>
      <c r="G34" s="49"/>
      <c r="H34" s="50"/>
    </row>
    <row r="35" spans="1:8" s="51" customFormat="1" x14ac:dyDescent="0.25">
      <c r="A35" s="54" t="s">
        <v>32</v>
      </c>
      <c r="B35" s="53"/>
      <c r="C35" s="49"/>
      <c r="D35" s="49"/>
      <c r="E35" s="49"/>
      <c r="F35" s="49"/>
      <c r="G35" s="49"/>
      <c r="H35" s="50"/>
    </row>
    <row r="36" spans="1:8" s="51" customFormat="1" x14ac:dyDescent="0.25">
      <c r="A36" s="54" t="s">
        <v>31</v>
      </c>
      <c r="B36" s="53"/>
      <c r="C36" s="49"/>
      <c r="D36" s="49"/>
      <c r="E36" s="49"/>
      <c r="F36" s="49"/>
      <c r="G36" s="49"/>
      <c r="H36" s="50"/>
    </row>
    <row r="37" spans="1:8" s="51" customFormat="1" x14ac:dyDescent="0.25">
      <c r="A37" s="54"/>
      <c r="B37" s="53"/>
      <c r="C37" s="49"/>
      <c r="D37" s="49"/>
      <c r="E37" s="49"/>
      <c r="F37" s="49"/>
      <c r="G37" s="49"/>
      <c r="H37" s="50"/>
    </row>
    <row r="38" spans="1:8" s="51" customFormat="1" x14ac:dyDescent="0.25">
      <c r="A38" s="54"/>
      <c r="B38" s="53"/>
      <c r="C38" s="49"/>
      <c r="D38" s="49"/>
      <c r="E38" s="49"/>
      <c r="F38" s="49"/>
      <c r="G38" s="49"/>
      <c r="H38" s="50"/>
    </row>
    <row r="39" spans="1:8" s="51" customFormat="1" x14ac:dyDescent="0.25">
      <c r="A39" s="54"/>
      <c r="B39" s="53"/>
      <c r="C39" s="49"/>
      <c r="D39" s="49"/>
      <c r="E39" s="49"/>
      <c r="F39" s="49"/>
      <c r="G39" s="49"/>
      <c r="H39" s="50"/>
    </row>
    <row r="40" spans="1:8" s="51" customFormat="1" ht="45" x14ac:dyDescent="0.25">
      <c r="A40" s="58" t="s">
        <v>129</v>
      </c>
      <c r="B40" s="53"/>
      <c r="C40" s="49"/>
      <c r="D40" s="49"/>
      <c r="E40" s="49"/>
      <c r="F40" s="49"/>
      <c r="G40" s="49"/>
      <c r="H40" s="50"/>
    </row>
    <row r="41" spans="1:8" s="51" customFormat="1" x14ac:dyDescent="0.25">
      <c r="A41" s="59" t="s">
        <v>3</v>
      </c>
      <c r="B41" s="53"/>
      <c r="C41" s="49"/>
      <c r="D41" s="49"/>
      <c r="E41" s="49"/>
      <c r="F41" s="49"/>
      <c r="G41" s="49"/>
      <c r="H41" s="50"/>
    </row>
    <row r="42" spans="1:8" s="51" customFormat="1" x14ac:dyDescent="0.25">
      <c r="A42" s="59" t="s">
        <v>2</v>
      </c>
      <c r="B42" s="53"/>
      <c r="C42" s="49"/>
      <c r="D42" s="49"/>
      <c r="E42" s="49"/>
      <c r="F42" s="49"/>
      <c r="G42" s="49"/>
      <c r="H42" s="50"/>
    </row>
    <row r="43" spans="1:8" s="51" customFormat="1" x14ac:dyDescent="0.25">
      <c r="A43" s="59" t="s">
        <v>1</v>
      </c>
      <c r="B43" s="53"/>
      <c r="C43" s="49"/>
      <c r="D43" s="49"/>
      <c r="E43" s="49"/>
      <c r="F43" s="49"/>
      <c r="G43" s="49"/>
      <c r="H43" s="50"/>
    </row>
    <row r="44" spans="1:8" s="51" customFormat="1" x14ac:dyDescent="0.25">
      <c r="A44" s="55" t="s">
        <v>12</v>
      </c>
      <c r="B44" s="53"/>
      <c r="C44" s="49"/>
      <c r="D44" s="49"/>
      <c r="E44" s="49"/>
      <c r="F44" s="49"/>
      <c r="G44" s="49"/>
      <c r="H44" s="50"/>
    </row>
    <row r="45" spans="1:8" s="51" customFormat="1" x14ac:dyDescent="0.25">
      <c r="A45" s="55" t="s">
        <v>131</v>
      </c>
      <c r="B45" s="53"/>
      <c r="C45" s="49"/>
      <c r="D45" s="49"/>
      <c r="E45" s="49"/>
      <c r="F45" s="49"/>
      <c r="G45" s="49"/>
      <c r="H45" s="50"/>
    </row>
    <row r="46" spans="1:8" ht="15.75" thickBot="1" x14ac:dyDescent="0.3">
      <c r="A46" s="38" t="s">
        <v>0</v>
      </c>
      <c r="B46" s="39">
        <f>SUBTOTAL(109,Table2[Total expenditure])</f>
        <v>0</v>
      </c>
      <c r="C46" s="39">
        <f>SUBTOTAL(109,Table2[Non Core Expenditure])</f>
        <v>0</v>
      </c>
      <c r="D46" s="39">
        <f>SUBTOTAL(109,Table2[Total Core Expenditure])</f>
        <v>0</v>
      </c>
      <c r="E46" s="39">
        <f>SUBTOTAL(109,Table2[Total UK Core Expenditure])</f>
        <v>0</v>
      </c>
      <c r="F46" s="39">
        <f>SUM(Table2[Total Non UK Core Expenditure])</f>
        <v>0</v>
      </c>
      <c r="G46" s="39">
        <f>SUM(Table2[[Apportionment basis ]])</f>
        <v>0</v>
      </c>
      <c r="H46" s="40"/>
    </row>
    <row r="47" spans="1:8" s="51" customFormat="1" x14ac:dyDescent="0.25">
      <c r="A47" s="55" t="s">
        <v>132</v>
      </c>
      <c r="B47" s="60"/>
      <c r="C47" s="49"/>
      <c r="D47" s="61"/>
      <c r="E47" s="49"/>
      <c r="F47" s="49"/>
      <c r="G47" s="50"/>
      <c r="H47" s="50"/>
    </row>
    <row r="48" spans="1:8" x14ac:dyDescent="0.25">
      <c r="A48" s="41" t="s">
        <v>0</v>
      </c>
      <c r="B48" s="42">
        <f>Table2[[#Totals],[Total expenditure]]-B47</f>
        <v>0</v>
      </c>
      <c r="C48" s="42">
        <f>Table2[[#Totals],[Non Core Expenditure]]-C47</f>
        <v>0</v>
      </c>
      <c r="D48" s="42">
        <f>Table2[[#Totals],[Total Core Expenditure]]-D47</f>
        <v>0</v>
      </c>
      <c r="E48" s="42">
        <f>Table2[[#Totals],[Total UK Core Expenditure]]-E47</f>
        <v>0</v>
      </c>
      <c r="F48" s="42">
        <f>Table2[[#Totals],[Total Non UK Core Expenditure]]-F47</f>
        <v>0</v>
      </c>
      <c r="G48" s="42">
        <f>Table2[[#Totals],[Apportionment basis ]]-G47</f>
        <v>0</v>
      </c>
      <c r="H48" s="43"/>
    </row>
    <row r="49" spans="1:4" x14ac:dyDescent="0.25">
      <c r="B49" s="44"/>
      <c r="D49" s="45"/>
    </row>
    <row r="50" spans="1:4" x14ac:dyDescent="0.25">
      <c r="A50" s="17" t="s">
        <v>114</v>
      </c>
    </row>
    <row r="51" spans="1:4" x14ac:dyDescent="0.25">
      <c r="A51" s="17" t="s">
        <v>115</v>
      </c>
    </row>
    <row r="52" spans="1:4" x14ac:dyDescent="0.25">
      <c r="A52" s="17" t="s">
        <v>18</v>
      </c>
    </row>
    <row r="107" spans="1:1" x14ac:dyDescent="0.25">
      <c r="A107" s="46"/>
    </row>
  </sheetData>
  <sheetProtection password="F86F" sheet="1" objects="1" scenarios="1" insertColumns="0" insertRows="0"/>
  <conditionalFormatting sqref="B46">
    <cfRule type="cellIs" dxfId="25" priority="2" operator="notEqual">
      <formula>$B$1</formula>
    </cfRule>
  </conditionalFormatting>
  <conditionalFormatting sqref="D46">
    <cfRule type="cellIs" dxfId="24" priority="1" operator="notEqual">
      <formula>$D$1</formula>
    </cfRule>
  </conditionalFormatting>
  <hyperlinks>
    <hyperlink ref="C5" r:id="rId1" xr:uid="{00000000-0004-0000-0300-000000000000}"/>
  </hyperlinks>
  <pageMargins left="0.7" right="0.7" top="0.75" bottom="0.75" header="0.3" footer="0.3"/>
  <pageSetup paperSize="9" orientation="portrait" r:id="rId2"/>
  <headerFooter>
    <oddFooter>&amp;C&amp;1#&amp;"Calibri"&amp;10&amp;K000000OFFICIAL</oddFooter>
  </headerFooter>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Television Tax Relief Stencil</vt:lpstr>
      <vt:lpstr>TV Tax Relief Checklist</vt:lpstr>
      <vt:lpstr>Television TR Computation</vt:lpstr>
      <vt:lpstr>TV TR Expenditure Breakdown</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Atkins, Peter (WMBC Insight Growth and Risk)</cp:lastModifiedBy>
  <dcterms:created xsi:type="dcterms:W3CDTF">2017-06-16T09:27:03Z</dcterms:created>
  <dcterms:modified xsi:type="dcterms:W3CDTF">2021-09-29T11:32:10Z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2021-09-29T11:27:37Z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b07c4be8-c3e4-4079-9387-286e6d919f5c</vt:lpwstr>
  </property>
  <property fmtid="{D5CDD505-2E9C-101B-9397-08002B2CF9AE}" pid="8" name="MSIP_Label_f9af038e-07b4-4369-a678-c835687cb272_ContentBits">
    <vt:lpwstr>2</vt:lpwstr>
  </property>
</Properties>
</file>