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s\CAF2\WMBC-IGR Incentives and Reliefs National\2. Creatives\Creative Reliefs\Creative\Operational\Queries\Templates\Support templates\Breakdown &amp; Comp stencils\"/>
    </mc:Choice>
  </mc:AlternateContent>
  <bookViews>
    <workbookView xWindow="0" yWindow="0" windowWidth="19200" windowHeight="10995"/>
  </bookViews>
  <sheets>
    <sheet name="Film Tax Relief Stencil" sheetId="2" r:id="rId1"/>
    <sheet name="Film Tax Relief Checklist" sheetId="4" r:id="rId2"/>
    <sheet name="FTR Computation Stencil" sheetId="5" r:id="rId3"/>
    <sheet name="FTR Expenditure Breakdown" sheetId="1" r:id="rId4"/>
  </sheets>
  <externalReferences>
    <externalReference r:id="rId5"/>
  </externalReferences>
  <definedNames>
    <definedName name="_xlnm._FilterDatabase" localSheetId="3" hidden="1">'FTR Expenditure Breakdown'!#REF!</definedName>
    <definedName name="Conditions" localSheetId="1">'[1]Video Game Expenditure'!#REF!</definedName>
    <definedName name="Conditions" localSheetId="2">'[1]Video Game Expenditure'!#REF!</definedName>
    <definedName name="Conditions">'FTR Expenditure Breakdown'!#REF!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5" l="1"/>
  <c r="H31" i="5" l="1"/>
  <c r="D30" i="5"/>
  <c r="D28" i="5"/>
  <c r="H40" i="5" l="1"/>
  <c r="G40" i="5"/>
  <c r="F40" i="5"/>
  <c r="E40" i="5"/>
  <c r="D40" i="5"/>
  <c r="E37" i="5"/>
  <c r="F37" i="5" s="1"/>
  <c r="G37" i="5" s="1"/>
  <c r="H37" i="5" s="1"/>
  <c r="H28" i="5"/>
  <c r="G28" i="5"/>
  <c r="H29" i="5" s="1"/>
  <c r="F28" i="5"/>
  <c r="E28" i="5"/>
  <c r="H23" i="5"/>
  <c r="H24" i="5" s="1"/>
  <c r="G23" i="5"/>
  <c r="G24" i="5" s="1"/>
  <c r="G31" i="5" s="1"/>
  <c r="F23" i="5"/>
  <c r="F24" i="5" s="1"/>
  <c r="F31" i="5" s="1"/>
  <c r="E23" i="5"/>
  <c r="E24" i="5" s="1"/>
  <c r="E31" i="5" s="1"/>
  <c r="D24" i="5"/>
  <c r="D31" i="5" s="1"/>
  <c r="H14" i="5"/>
  <c r="G14" i="5"/>
  <c r="F14" i="5"/>
  <c r="E14" i="5"/>
  <c r="D14" i="5"/>
  <c r="D16" i="5" s="1"/>
  <c r="E15" i="5" s="1"/>
  <c r="D13" i="5"/>
  <c r="E12" i="5" s="1"/>
  <c r="E13" i="5" s="1"/>
  <c r="F12" i="5" s="1"/>
  <c r="D33" i="5" l="1"/>
  <c r="H30" i="5"/>
  <c r="E16" i="5"/>
  <c r="F15" i="5" s="1"/>
  <c r="F16" i="5" s="1"/>
  <c r="F32" i="5"/>
  <c r="F33" i="5" s="1"/>
  <c r="G32" i="5"/>
  <c r="G33" i="5" s="1"/>
  <c r="F13" i="5"/>
  <c r="G12" i="5" s="1"/>
  <c r="E18" i="5"/>
  <c r="H32" i="5"/>
  <c r="H33" i="5" s="1"/>
  <c r="D18" i="5"/>
  <c r="E29" i="5"/>
  <c r="E30" i="5" s="1"/>
  <c r="F29" i="5"/>
  <c r="F30" i="5" s="1"/>
  <c r="G29" i="5"/>
  <c r="G30" i="5" s="1"/>
  <c r="E32" i="5" l="1"/>
  <c r="E33" i="5" s="1"/>
  <c r="E34" i="5" s="1"/>
  <c r="E36" i="5" s="1"/>
  <c r="E38" i="5" s="1"/>
  <c r="F18" i="5"/>
  <c r="D34" i="5"/>
  <c r="D36" i="5" s="1"/>
  <c r="D38" i="5" s="1"/>
  <c r="F34" i="5"/>
  <c r="F36" i="5" s="1"/>
  <c r="F38" i="5" s="1"/>
  <c r="G15" i="5"/>
  <c r="G13" i="5"/>
  <c r="H12" i="5"/>
  <c r="H13" i="5" s="1"/>
  <c r="G16" i="5" l="1"/>
  <c r="G18" i="5" s="1"/>
  <c r="G34" i="5" s="1"/>
  <c r="G36" i="5" s="1"/>
  <c r="G38" i="5" s="1"/>
  <c r="H15" i="5" l="1"/>
  <c r="H16" i="5" s="1"/>
  <c r="H18" i="5" s="1"/>
  <c r="H34" i="5" s="1"/>
  <c r="H36" i="5" s="1"/>
  <c r="H38" i="5" s="1"/>
  <c r="B45" i="1" l="1"/>
  <c r="B47" i="1" s="1"/>
  <c r="C45" i="1"/>
  <c r="C47" i="1" s="1"/>
  <c r="D45" i="1"/>
  <c r="D47" i="1" s="1"/>
  <c r="E45" i="1"/>
  <c r="E47" i="1" s="1"/>
  <c r="F45" i="1"/>
  <c r="F47" i="1" s="1"/>
  <c r="G45" i="1"/>
  <c r="G47" i="1" s="1"/>
  <c r="B1" i="1" l="1"/>
  <c r="E1" i="1"/>
</calcChain>
</file>

<file path=xl/sharedStrings.xml><?xml version="1.0" encoding="utf-8"?>
<sst xmlns="http://schemas.openxmlformats.org/spreadsheetml/2006/main" count="214" uniqueCount="197">
  <si>
    <t>Total</t>
  </si>
  <si>
    <t>Financing</t>
  </si>
  <si>
    <t>Distribution</t>
  </si>
  <si>
    <t>Marketing</t>
  </si>
  <si>
    <t>Director</t>
  </si>
  <si>
    <t>Comments</t>
  </si>
  <si>
    <t>Total Core Expenditure</t>
  </si>
  <si>
    <t>Total expenditure</t>
  </si>
  <si>
    <t>Expenditure</t>
  </si>
  <si>
    <t xml:space="preserve">Apportionment basis </t>
  </si>
  <si>
    <t>Script</t>
  </si>
  <si>
    <t>Accounting Period</t>
  </si>
  <si>
    <t>Publicity</t>
  </si>
  <si>
    <t>Art work</t>
  </si>
  <si>
    <t>Production name</t>
  </si>
  <si>
    <t>Development Stage- Pre Green Light</t>
  </si>
  <si>
    <t>£</t>
  </si>
  <si>
    <t>Non Core Expenditure</t>
  </si>
  <si>
    <t>NB: Expenditure not paid within 4 months of the accounting period end cannot be included in the claim.</t>
  </si>
  <si>
    <t>Examples include:</t>
  </si>
  <si>
    <t>Production Period</t>
  </si>
  <si>
    <t>Release date</t>
  </si>
  <si>
    <t>Total UK Core Expenditure</t>
  </si>
  <si>
    <t>Producer</t>
  </si>
  <si>
    <t>Cast</t>
  </si>
  <si>
    <t>Post release Stage - Normally considered Non Core Expenditure</t>
  </si>
  <si>
    <t>Post Production Sound</t>
  </si>
  <si>
    <t>VFX</t>
  </si>
  <si>
    <t>SFX</t>
  </si>
  <si>
    <t>Camera</t>
  </si>
  <si>
    <t>Location</t>
  </si>
  <si>
    <t>Wrap Party</t>
  </si>
  <si>
    <t>Gifts</t>
  </si>
  <si>
    <t>Entertainment</t>
  </si>
  <si>
    <t>Film Tax Relief Expenditure Breakdown Stencil</t>
  </si>
  <si>
    <t>Production Sound</t>
  </si>
  <si>
    <t>no</t>
  </si>
  <si>
    <t>Film Tax Relief Stencil</t>
  </si>
  <si>
    <t>Film tax credit</t>
  </si>
  <si>
    <t>TC6</t>
  </si>
  <si>
    <t>Loss surrendered</t>
  </si>
  <si>
    <t>TC5</t>
  </si>
  <si>
    <t>Lesser of (AD13 minus TC3) and TC2, ignoring minus sign</t>
  </si>
  <si>
    <t>Surrenderable loss</t>
  </si>
  <si>
    <t>TC4</t>
  </si>
  <si>
    <t>Total amount previously surrendered</t>
  </si>
  <si>
    <t>TC3</t>
  </si>
  <si>
    <t>Available loss before surrender</t>
  </si>
  <si>
    <t>TC2</t>
  </si>
  <si>
    <t>Enter as minus figure</t>
  </si>
  <si>
    <t>Relevant unused loss brought forward</t>
  </si>
  <si>
    <t>TC1</t>
  </si>
  <si>
    <t>Tax Credit</t>
  </si>
  <si>
    <t>Profit/loss of current period (after additional deduction)</t>
  </si>
  <si>
    <t>Additional deduction</t>
  </si>
  <si>
    <t>AD16</t>
  </si>
  <si>
    <t>AD13 minus AD14</t>
  </si>
  <si>
    <t>AD15</t>
  </si>
  <si>
    <t>Enhanceable expenditure incurred at end of previous period</t>
  </si>
  <si>
    <t>AD14</t>
  </si>
  <si>
    <t>Lesser of AD3 and AD6</t>
  </si>
  <si>
    <t>Enhanceable expenditure incurred to date</t>
  </si>
  <si>
    <t>AD13</t>
  </si>
  <si>
    <t>AD10 minus AD11</t>
  </si>
  <si>
    <t>Non-core expenditure brought into account for current period</t>
  </si>
  <si>
    <t>AD12</t>
  </si>
  <si>
    <t>Total non-core expenditure at end of previous period</t>
  </si>
  <si>
    <t>AD11</t>
  </si>
  <si>
    <t>Sum of AD7 to AD9 inclusive</t>
  </si>
  <si>
    <t>Total non-core expenditure incurred to date</t>
  </si>
  <si>
    <t>AD10</t>
  </si>
  <si>
    <t>AD9</t>
  </si>
  <si>
    <t>Delivery/ Distribution expenditure incurred to date</t>
  </si>
  <si>
    <t>AD8</t>
  </si>
  <si>
    <t>Development expenditure incurred to date</t>
  </si>
  <si>
    <t>AD7</t>
  </si>
  <si>
    <t>AD5 multipled by 80%</t>
  </si>
  <si>
    <t>80% of total core expenditure incurred to date</t>
  </si>
  <si>
    <t>AD6</t>
  </si>
  <si>
    <t>AD3 plus AD4</t>
  </si>
  <si>
    <t>Total core expenditure incurred to date</t>
  </si>
  <si>
    <t>AD5</t>
  </si>
  <si>
    <t>AD4</t>
  </si>
  <si>
    <t>AD3</t>
  </si>
  <si>
    <t>AD2</t>
  </si>
  <si>
    <t>Planned or final total core expenditure</t>
  </si>
  <si>
    <t>AD1</t>
  </si>
  <si>
    <t>Additional deduction and taxable profit after additional deduction</t>
  </si>
  <si>
    <t>TP8 minus TP5 plus TP9; if loss enter as minus figure</t>
  </si>
  <si>
    <t>Profit/loss of current period (before additional deduction)</t>
  </si>
  <si>
    <t>TP10</t>
  </si>
  <si>
    <t>Enter net addition as positive &amp; net deduction as negative</t>
  </si>
  <si>
    <t>Net corporation tax adjustments</t>
  </si>
  <si>
    <t>TP9</t>
  </si>
  <si>
    <t>TP6 minus TP7</t>
  </si>
  <si>
    <t>Income brought into account for current period</t>
  </si>
  <si>
    <t>TP8</t>
  </si>
  <si>
    <t>Proportion of estimated total income treated as earned at end of previous period</t>
  </si>
  <si>
    <t>TP7</t>
  </si>
  <si>
    <t>TP3/TP2 multiplied by TP1</t>
  </si>
  <si>
    <t>Proportion of estimated total income treated as earned at end of current period</t>
  </si>
  <si>
    <t>TP6</t>
  </si>
  <si>
    <t>TP3 minus TP4</t>
  </si>
  <si>
    <t>Costs brought into account for current period</t>
  </si>
  <si>
    <t>TP5</t>
  </si>
  <si>
    <t>Total costs incurred (and represented in work in progress) at end of previous period</t>
  </si>
  <si>
    <t>TP4</t>
  </si>
  <si>
    <t>TP3</t>
  </si>
  <si>
    <t>Estimated total cost of the film</t>
  </si>
  <si>
    <t>TP2</t>
  </si>
  <si>
    <t>Estimated total income from the film</t>
  </si>
  <si>
    <t>TP1</t>
  </si>
  <si>
    <t>Taxable profit before
additional deduction</t>
  </si>
  <si>
    <t>Notes</t>
  </si>
  <si>
    <t>Ref</t>
  </si>
  <si>
    <t>Core expenditure excludes amounts unapid within 4 months of the APE</t>
  </si>
  <si>
    <t>Accounting period end (APE)</t>
  </si>
  <si>
    <t>Film</t>
  </si>
  <si>
    <t>Film Production Company</t>
  </si>
  <si>
    <t>Total Non UK Core Expenditure</t>
  </si>
  <si>
    <t xml:space="preserve">Please see https://www.gov.uk/guidance/corporation-tax-creative-industry-tax-reliefs for further guidance </t>
  </si>
  <si>
    <t>The Computation &amp; Expenditure Breakdown stencils are designed to help you make your claim and provide the level of detail HMRC require to accurately review the claim in a timely manner.</t>
  </si>
  <si>
    <t>If the answer to any of the above questions is 'No' you may not be eligible to claim Film Tax Relief. Please review your claim or contact the Creative industries unit for clarification.</t>
  </si>
  <si>
    <t>E&amp;O insurance</t>
  </si>
  <si>
    <t>NB: Please note Total Core Expenditure + Total Non Core Expenditure should equal Total Expenditure. Please provide an explanation if this is not the case</t>
  </si>
  <si>
    <t>NB: Total Core Expenditure should equal Total UK Core + Total Non UK Core Expenditure</t>
  </si>
  <si>
    <t>Income of which is a State Aid</t>
  </si>
  <si>
    <t>Total Income</t>
  </si>
  <si>
    <t>The following items are normally considered non core expenditure. Please provide comments otherwise</t>
  </si>
  <si>
    <t>Accountancy - Making the claim and filing the return</t>
  </si>
  <si>
    <t>Minus Expenditure not paid 4 months after APE</t>
  </si>
  <si>
    <t>In the Expenditure Breakdown Stencil please complete the cost headings included in your claim in Column A. Enter the total expenditure in Column B and show your treatment of these costs and any apportionments in the rest of the table. If you have any comments please enter them in column H.</t>
  </si>
  <si>
    <t>Please complete the computation and expenditure breakdown for each production</t>
  </si>
  <si>
    <t xml:space="preserve">Please be aware this document is provided as an aide to ensure you provide sufficient information and to help your claim to be processed quickly. However we may still contact you if HMRC have any queries regarding the claim. </t>
  </si>
  <si>
    <t>The claim for Creative tax relief is self assessment and you should ensure that it is accurate.</t>
  </si>
  <si>
    <r>
      <rPr>
        <sz val="12"/>
        <color theme="1"/>
        <rFont val="Calibri"/>
        <family val="2"/>
        <scheme val="minor"/>
      </rPr>
      <t xml:space="preserve">Does the Company meet the definition of a Film Production Company in respect of the production as in </t>
    </r>
    <r>
      <rPr>
        <b/>
        <sz val="12"/>
        <color theme="1"/>
        <rFont val="Calibri"/>
        <family val="2"/>
        <scheme val="minor"/>
      </rPr>
      <t>S1182</t>
    </r>
  </si>
  <si>
    <r>
      <t>Does the company have a valid BFI certificate for this film -</t>
    </r>
    <r>
      <rPr>
        <b/>
        <sz val="12"/>
        <color theme="1"/>
        <rFont val="Calibri"/>
        <family val="2"/>
        <scheme val="minor"/>
      </rPr>
      <t>S1197</t>
    </r>
  </si>
  <si>
    <r>
      <t xml:space="preserve">Is the film intended for theatrical release as in </t>
    </r>
    <r>
      <rPr>
        <b/>
        <sz val="12"/>
        <color theme="1"/>
        <rFont val="Calibri"/>
        <family val="2"/>
        <scheme val="minor"/>
      </rPr>
      <t>S1196</t>
    </r>
  </si>
  <si>
    <r>
      <t xml:space="preserve">Has the Minimum UK expenditure condition been met - </t>
    </r>
    <r>
      <rPr>
        <b/>
        <sz val="12"/>
        <color theme="1"/>
        <rFont val="Calibri"/>
        <family val="2"/>
        <scheme val="minor"/>
      </rPr>
      <t>S1198 &amp; S1214</t>
    </r>
  </si>
  <si>
    <t>Period 1</t>
  </si>
  <si>
    <t>Period 2</t>
  </si>
  <si>
    <t>Period 3</t>
  </si>
  <si>
    <t>Period 4</t>
  </si>
  <si>
    <t>Period 5</t>
  </si>
  <si>
    <t>Steps</t>
  </si>
  <si>
    <t>Checklist</t>
  </si>
  <si>
    <t>Tick if done</t>
  </si>
  <si>
    <t>Guidance</t>
  </si>
  <si>
    <t>Register Company - You will need to ensure the company is incorporated prior to pre-development</t>
  </si>
  <si>
    <t xml:space="preserve">https://www.gov.uk/topic/company-registration-filing/starting-company </t>
  </si>
  <si>
    <t xml:space="preserve">Ensure Company meets qualifying definition </t>
  </si>
  <si>
    <t>Apply for and Receive BFI Certificate</t>
  </si>
  <si>
    <t xml:space="preserve">https://www.bfi.org.uk/supporting-uk-film/british-certification-tax-relief </t>
  </si>
  <si>
    <t>File CT600 Tax Return</t>
  </si>
  <si>
    <t>Check the BFI certificate is in date and attach it to the CT600</t>
  </si>
  <si>
    <t>https://www.gov.uk/file-your-company-accounts-and-tax-return</t>
  </si>
  <si>
    <t>Please attach a copy of this stencil or equivalent information (see steps 8-12) to the CT600</t>
  </si>
  <si>
    <t>Please provide a computation showing how you have calculated the relief. Please click here for an example you can use</t>
  </si>
  <si>
    <t>Please provide a Breakdown with analysis of the costs included in the claim. Please click here for an example you can use</t>
  </si>
  <si>
    <t>Please provide Bank details on the CT600 - Otherwise the tax credit may be delayed</t>
  </si>
  <si>
    <t xml:space="preserve">https://www.gov.uk/government/publications/tax-agents-and-advisers-authorising-your-agent-64-8 </t>
  </si>
  <si>
    <t>Please provide contact details for the Company and any agent authority if not already sent (64-8)</t>
  </si>
  <si>
    <t>Other Useful Links to help you with the claim</t>
  </si>
  <si>
    <t xml:space="preserve">A contact for the Creative industries unit for any queries or correspondence -  creative.industries@hmrc.gsi.gov.uk </t>
  </si>
  <si>
    <t>Title of Film (Production)</t>
  </si>
  <si>
    <t>https://www.gov.uk/hmrc-internal-manuals/film-production-company-manual/fpc10110</t>
  </si>
  <si>
    <t>Ensure Film meets the qualifying definition</t>
  </si>
  <si>
    <t>https://www.gov.uk/hmrc-internal-manuals/film-production-company-manual/fpc40000</t>
  </si>
  <si>
    <t>https://www.gov.uk/hmrc-internal-manuals/film-production-company-manual/fpc60010</t>
  </si>
  <si>
    <t xml:space="preserve">https://www.gov.uk/hmrc-internal-manuals/film-production-company-manual/fpc60020 </t>
  </si>
  <si>
    <t>The title of the Film in respect of which relief is being claimed</t>
  </si>
  <si>
    <t>https://www.gov.uk/hmrc-internal-manuals/film-production-company-manual/fpc40030</t>
  </si>
  <si>
    <t>https://www.gov.uk/hmrc-internal-manuals/film-production-company-manual/fpc55000</t>
  </si>
  <si>
    <t>https://www.gov.uk/hmrc-internal-manuals/film-production-company-manual/fpc50000</t>
  </si>
  <si>
    <t>Costs incurred (and represented in work in progress) to date</t>
  </si>
  <si>
    <t>If sub-contractor payments &gt; 1m, total minus £1m</t>
  </si>
  <si>
    <t>Non-development expenditure incurred to date</t>
  </si>
  <si>
    <t>Up to a maximum of TC4;</t>
  </si>
  <si>
    <t>25% of TC5</t>
  </si>
  <si>
    <t>TP10 minus AD15; if loss enter as minus figure</t>
  </si>
  <si>
    <t>(AD16 plus TC1) or nil, if result is not a minus figure</t>
  </si>
  <si>
    <t>The Computation Stencil requires entries into column D and has explanatory and calculation notes in column I.</t>
  </si>
  <si>
    <r>
      <t xml:space="preserve">Does the production meet the definition of a "Film" in </t>
    </r>
    <r>
      <rPr>
        <b/>
        <sz val="12"/>
        <color theme="1"/>
        <rFont val="Calibri"/>
        <family val="2"/>
        <scheme val="minor"/>
      </rPr>
      <t/>
    </r>
  </si>
  <si>
    <t xml:space="preserve">CTA09/S1181.  </t>
  </si>
  <si>
    <t>Film Tax Relief Legislation - https://www.legislation.gov.uk/ukpga/2009/4/part/15</t>
  </si>
  <si>
    <t>HMRC Film Production Company Manual - https://www.gov.uk/hmrc-internal-manuals/film-production-company-manual</t>
  </si>
  <si>
    <t>NB 1</t>
  </si>
  <si>
    <t>Please see https://www.gov.uk/hmrc-internal-manuals/film-production-company-manual/fpc55000 for further Guidance</t>
  </si>
  <si>
    <t>Please see https://www.gov.uk/hmrc-internal-manuals/film-production-company-manual/fpc10130 for further guidance</t>
  </si>
  <si>
    <t>Production Stage- Including Pre Production &amp; Principal Photography</t>
  </si>
  <si>
    <t>Post Production</t>
  </si>
  <si>
    <t>BFI v4</t>
  </si>
  <si>
    <t>Film Stencil V4 HMRC Version</t>
  </si>
  <si>
    <t>Computation of taxable profits and Film Tax relief</t>
  </si>
  <si>
    <t>UK core expenditure incurred to date</t>
  </si>
  <si>
    <t>Non-UK core expenditure incurred to date</t>
  </si>
  <si>
    <t>Planned or final total UK core expenditure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</si>
</sst>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b/>
      <sz val="11"/>
      <color rgb="FFFF0000"/>
      <name val="Calibri"/>
      <family val="2"/>
      <scheme val="minor"/>
    </font>
    <font>
      <sz val="11"/>
      <name val="Calibri"/>
      <family val="2"/>
      <scheme val="minor"/>
    </font>
    <font>
      <u/>
      <sz val="16"/>
      <color theme="1"/>
      <name val="Calibri"/>
      <family val="2"/>
      <scheme val="minor"/>
    </font>
    <font>
      <u/>
      <sz val="11"/>
      <color theme="1"/>
      <name val="Calibri"/>
      <family val="2"/>
      <scheme val="minor"/>
    </font>
    <font>
      <sz val="11"/>
      <color rgb="FFFF0000"/>
      <name val="Calibri"/>
      <family val="2"/>
      <scheme val="minor"/>
    </font>
    <font>
      <sz val="8"/>
      <color theme="1"/>
      <name val="Arial"/>
      <family val="2"/>
    </font>
    <font>
      <u/>
      <sz val="8"/>
      <color theme="1"/>
      <name val="Arial"/>
      <family val="2"/>
    </font>
    <font>
      <b/>
      <sz val="8"/>
      <color theme="1"/>
      <name val="Arial"/>
      <family val="2"/>
    </font>
    <font>
      <b/>
      <sz val="1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u/>
      <sz val="12"/>
      <color theme="10"/>
      <name val="Calibri"/>
      <family val="2"/>
      <scheme val="minor"/>
    </font>
    <font>
      <u/>
      <sz val="12"/>
      <color theme="1"/>
      <name val="Calibri"/>
      <family val="2"/>
      <scheme val="minor"/>
    </font>
    <font>
      <sz val="12"/>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8" tint="0.79998168889431442"/>
        <bgColor indexed="64"/>
      </patternFill>
    </fill>
    <fill>
      <patternFill patternType="solid">
        <fgColor theme="8" tint="0.59999389629810485"/>
        <bgColor indexed="64"/>
      </patternFill>
    </fill>
  </fills>
  <borders count="24">
    <border>
      <left/>
      <right/>
      <top/>
      <bottom/>
      <diagonal/>
    </border>
    <border>
      <left style="thin">
        <color theme="4" tint="0.39997558519241921"/>
      </left>
      <right/>
      <top style="thin">
        <color theme="4" tint="0.39997558519241921"/>
      </top>
      <bottom style="thin">
        <color theme="4" tint="0.39997558519241921"/>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xf numFmtId="0" fontId="13" fillId="0" borderId="0" applyNumberFormat="0" applyFill="0" applyBorder="0" applyAlignment="0" applyProtection="0"/>
  </cellStyleXfs>
  <cellXfs count="117">
    <xf numFmtId="0" fontId="0" fillId="0" borderId="0" xfId="0"/>
    <xf numFmtId="0" fontId="0" fillId="0" borderId="1" xfId="0" applyFont="1" applyBorder="1"/>
    <xf numFmtId="0" fontId="0" fillId="0" borderId="0" xfId="0" applyProtection="1"/>
    <xf numFmtId="0" fontId="0" fillId="0" borderId="2" xfId="0" applyBorder="1" applyProtection="1"/>
    <xf numFmtId="0" fontId="7" fillId="0" borderId="4" xfId="0" applyFont="1" applyBorder="1"/>
    <xf numFmtId="0" fontId="7" fillId="4" borderId="4" xfId="0" applyFont="1" applyFill="1" applyBorder="1"/>
    <xf numFmtId="2" fontId="0" fillId="0" borderId="0" xfId="0" applyNumberFormat="1"/>
    <xf numFmtId="0" fontId="3" fillId="4" borderId="6" xfId="0" applyFont="1" applyFill="1" applyBorder="1" applyProtection="1"/>
    <xf numFmtId="0" fontId="3" fillId="4" borderId="7" xfId="0" applyFont="1" applyFill="1" applyBorder="1" applyProtection="1"/>
    <xf numFmtId="0" fontId="0" fillId="0" borderId="7" xfId="0" applyBorder="1" applyProtection="1"/>
    <xf numFmtId="0" fontId="0" fillId="0" borderId="8" xfId="0" applyBorder="1" applyProtection="1"/>
    <xf numFmtId="0" fontId="7" fillId="0" borderId="4" xfId="0" applyFont="1" applyBorder="1" applyAlignment="1">
      <alignment horizontal="center"/>
    </xf>
    <xf numFmtId="0" fontId="0" fillId="5" borderId="6" xfId="0" applyFill="1" applyBorder="1" applyAlignment="1" applyProtection="1">
      <alignment horizontal="left" vertical="top"/>
      <protection hidden="1"/>
    </xf>
    <xf numFmtId="0" fontId="0" fillId="5" borderId="7" xfId="0" applyFill="1" applyBorder="1" applyAlignment="1" applyProtection="1">
      <alignment horizontal="left" vertical="top"/>
      <protection hidden="1"/>
    </xf>
    <xf numFmtId="0" fontId="4" fillId="5" borderId="7" xfId="0" applyFont="1" applyFill="1" applyBorder="1" applyAlignment="1" applyProtection="1">
      <alignment horizontal="center" vertical="top"/>
      <protection hidden="1"/>
    </xf>
    <xf numFmtId="0" fontId="0" fillId="5" borderId="7" xfId="0" applyFill="1" applyBorder="1" applyProtection="1">
      <protection hidden="1"/>
    </xf>
    <xf numFmtId="0" fontId="0" fillId="5" borderId="0" xfId="0" applyFill="1" applyBorder="1" applyProtection="1">
      <protection hidden="1"/>
    </xf>
    <xf numFmtId="0" fontId="0" fillId="5" borderId="5" xfId="0" applyFill="1" applyBorder="1" applyProtection="1">
      <protection hidden="1"/>
    </xf>
    <xf numFmtId="0" fontId="0" fillId="0" borderId="0" xfId="0" applyProtection="1">
      <protection hidden="1"/>
    </xf>
    <xf numFmtId="0" fontId="0" fillId="5" borderId="9" xfId="0" applyFill="1" applyBorder="1" applyAlignment="1" applyProtection="1">
      <alignment horizontal="left" vertical="top"/>
      <protection hidden="1"/>
    </xf>
    <xf numFmtId="0" fontId="0" fillId="5" borderId="0" xfId="0" applyFill="1" applyBorder="1" applyAlignment="1" applyProtection="1">
      <alignment horizontal="left" vertical="top"/>
      <protection hidden="1"/>
    </xf>
    <xf numFmtId="0" fontId="11" fillId="0" borderId="9" xfId="0" applyFont="1" applyBorder="1" applyProtection="1">
      <protection hidden="1"/>
    </xf>
    <xf numFmtId="0" fontId="11" fillId="2" borderId="0" xfId="0" applyFont="1" applyFill="1" applyBorder="1" applyProtection="1">
      <protection hidden="1"/>
    </xf>
    <xf numFmtId="0" fontId="11" fillId="2" borderId="0" xfId="0" applyFont="1" applyFill="1" applyBorder="1" applyAlignment="1" applyProtection="1">
      <alignment horizontal="left" vertical="top"/>
      <protection hidden="1"/>
    </xf>
    <xf numFmtId="0" fontId="0" fillId="2" borderId="5" xfId="0" applyFill="1" applyBorder="1" applyProtection="1">
      <protection hidden="1"/>
    </xf>
    <xf numFmtId="0" fontId="11" fillId="2" borderId="9" xfId="0" applyFont="1" applyFill="1" applyBorder="1" applyAlignment="1" applyProtection="1">
      <alignment horizontal="left" vertical="top"/>
      <protection hidden="1"/>
    </xf>
    <xf numFmtId="0" fontId="11" fillId="2" borderId="9" xfId="0" applyFont="1" applyFill="1" applyBorder="1" applyProtection="1">
      <protection hidden="1"/>
    </xf>
    <xf numFmtId="0" fontId="11" fillId="2" borderId="6" xfId="0" applyFont="1" applyFill="1" applyBorder="1" applyAlignment="1" applyProtection="1">
      <alignment horizontal="left" vertical="top"/>
      <protection hidden="1"/>
    </xf>
    <xf numFmtId="0" fontId="11" fillId="2" borderId="7" xfId="0" applyFont="1" applyFill="1" applyBorder="1" applyAlignment="1" applyProtection="1">
      <alignment horizontal="left" vertical="top"/>
      <protection hidden="1"/>
    </xf>
    <xf numFmtId="0" fontId="11" fillId="2" borderId="7" xfId="0" applyFont="1" applyFill="1" applyBorder="1" applyProtection="1">
      <protection hidden="1"/>
    </xf>
    <xf numFmtId="0" fontId="12" fillId="2" borderId="9" xfId="0" applyFont="1" applyFill="1" applyBorder="1" applyAlignment="1" applyProtection="1">
      <alignment horizontal="left" vertical="top"/>
      <protection hidden="1"/>
    </xf>
    <xf numFmtId="0" fontId="12" fillId="2" borderId="0" xfId="0" applyFont="1" applyFill="1" applyBorder="1" applyAlignment="1" applyProtection="1">
      <alignment horizontal="left" vertical="top"/>
      <protection hidden="1"/>
    </xf>
    <xf numFmtId="0" fontId="11" fillId="2" borderId="10" xfId="0" applyFont="1" applyFill="1" applyBorder="1" applyAlignment="1" applyProtection="1">
      <alignment horizontal="left" vertical="top"/>
      <protection hidden="1"/>
    </xf>
    <xf numFmtId="0" fontId="11" fillId="2" borderId="11" xfId="0" applyFont="1" applyFill="1" applyBorder="1" applyAlignment="1" applyProtection="1">
      <alignment horizontal="left" vertical="top"/>
      <protection hidden="1"/>
    </xf>
    <xf numFmtId="0" fontId="11" fillId="2" borderId="11" xfId="0" applyFont="1" applyFill="1" applyBorder="1" applyProtection="1">
      <protection hidden="1"/>
    </xf>
    <xf numFmtId="0" fontId="11" fillId="0" borderId="0" xfId="0" applyFont="1" applyProtection="1">
      <protection hidden="1"/>
    </xf>
    <xf numFmtId="0" fontId="0" fillId="2" borderId="12" xfId="0" applyFill="1" applyBorder="1" applyProtection="1">
      <protection hidden="1"/>
    </xf>
    <xf numFmtId="0" fontId="0" fillId="5" borderId="0" xfId="0" applyFill="1" applyBorder="1" applyAlignment="1" applyProtection="1">
      <alignment horizontal="left" vertical="top"/>
      <protection locked="0"/>
    </xf>
    <xf numFmtId="0" fontId="11" fillId="2" borderId="13" xfId="0" applyFont="1" applyFill="1" applyBorder="1" applyAlignment="1" applyProtection="1">
      <alignment horizontal="left" vertical="top"/>
      <protection locked="0"/>
    </xf>
    <xf numFmtId="0" fontId="11" fillId="2" borderId="14" xfId="0" applyFont="1" applyFill="1" applyBorder="1" applyAlignment="1" applyProtection="1">
      <alignment horizontal="left" vertical="top"/>
      <protection locked="0"/>
    </xf>
    <xf numFmtId="0" fontId="11" fillId="2" borderId="15" xfId="0" applyFont="1" applyFill="1" applyBorder="1" applyAlignment="1" applyProtection="1">
      <alignment horizontal="left" vertical="top"/>
      <protection locked="0"/>
    </xf>
    <xf numFmtId="0" fontId="7" fillId="0" borderId="0" xfId="0" applyFont="1" applyProtection="1">
      <protection locked="0"/>
    </xf>
    <xf numFmtId="4" fontId="7" fillId="7" borderId="4" xfId="0" applyNumberFormat="1" applyFont="1" applyFill="1" applyBorder="1" applyProtection="1">
      <protection locked="0"/>
    </xf>
    <xf numFmtId="4" fontId="7" fillId="7" borderId="4" xfId="0" applyNumberFormat="1" applyFont="1" applyFill="1" applyBorder="1" applyProtection="1">
      <protection hidden="1"/>
    </xf>
    <xf numFmtId="4" fontId="7" fillId="8" borderId="4" xfId="0" applyNumberFormat="1" applyFont="1" applyFill="1" applyBorder="1" applyProtection="1">
      <protection locked="0"/>
    </xf>
    <xf numFmtId="4" fontId="7" fillId="8" borderId="4" xfId="0" applyNumberFormat="1" applyFont="1" applyFill="1" applyBorder="1" applyProtection="1">
      <protection hidden="1"/>
    </xf>
    <xf numFmtId="0" fontId="0" fillId="5" borderId="0" xfId="0" applyFill="1" applyBorder="1" applyProtection="1">
      <protection locked="0"/>
    </xf>
    <xf numFmtId="0" fontId="0" fillId="0" borderId="0" xfId="0" applyProtection="1">
      <protection locked="0"/>
    </xf>
    <xf numFmtId="0" fontId="0" fillId="0" borderId="9" xfId="0" applyBorder="1" applyProtection="1">
      <protection locked="0"/>
    </xf>
    <xf numFmtId="0" fontId="0" fillId="0" borderId="0" xfId="0" applyBorder="1" applyProtection="1">
      <protection locked="0"/>
    </xf>
    <xf numFmtId="0" fontId="0" fillId="0" borderId="5" xfId="0" applyBorder="1" applyProtection="1">
      <protection locked="0"/>
    </xf>
    <xf numFmtId="0" fontId="0" fillId="0" borderId="2" xfId="0" applyBorder="1" applyProtection="1">
      <protection locked="0"/>
    </xf>
    <xf numFmtId="0" fontId="5" fillId="0" borderId="14" xfId="0" applyFont="1" applyBorder="1" applyProtection="1">
      <protection locked="0"/>
    </xf>
    <xf numFmtId="2" fontId="0" fillId="0" borderId="0" xfId="0" applyNumberFormat="1" applyBorder="1" applyProtection="1">
      <protection locked="0"/>
    </xf>
    <xf numFmtId="0" fontId="0" fillId="0" borderId="14" xfId="0" applyFont="1" applyBorder="1" applyProtection="1">
      <protection locked="0"/>
    </xf>
    <xf numFmtId="0" fontId="0" fillId="0" borderId="14" xfId="0" applyBorder="1" applyProtection="1">
      <protection locked="0"/>
    </xf>
    <xf numFmtId="0" fontId="1" fillId="0" borderId="14" xfId="0" applyFont="1" applyBorder="1" applyAlignment="1" applyProtection="1">
      <protection locked="0"/>
    </xf>
    <xf numFmtId="0" fontId="5" fillId="0" borderId="14" xfId="0" applyFont="1" applyBorder="1" applyAlignment="1" applyProtection="1">
      <alignment wrapText="1"/>
      <protection locked="0"/>
    </xf>
    <xf numFmtId="0" fontId="2" fillId="0" borderId="14" xfId="0" applyFont="1" applyBorder="1" applyAlignment="1" applyProtection="1">
      <alignment wrapText="1"/>
      <protection locked="0"/>
    </xf>
    <xf numFmtId="0" fontId="1" fillId="0" borderId="14" xfId="0" applyFont="1" applyBorder="1" applyProtection="1">
      <protection locked="0"/>
    </xf>
    <xf numFmtId="0" fontId="6" fillId="2" borderId="0" xfId="0" applyFont="1" applyFill="1" applyBorder="1" applyProtection="1">
      <protection locked="0"/>
    </xf>
    <xf numFmtId="0" fontId="6" fillId="2" borderId="0" xfId="0" applyFont="1" applyFill="1" applyBorder="1" applyAlignment="1" applyProtection="1">
      <alignment vertical="center" wrapText="1"/>
      <protection locked="0"/>
    </xf>
    <xf numFmtId="0" fontId="1" fillId="6" borderId="15" xfId="0" applyFont="1" applyFill="1" applyBorder="1" applyProtection="1">
      <protection hidden="1"/>
    </xf>
    <xf numFmtId="2" fontId="10" fillId="6" borderId="11" xfId="0" applyNumberFormat="1" applyFont="1" applyFill="1" applyBorder="1" applyProtection="1">
      <protection hidden="1"/>
    </xf>
    <xf numFmtId="0" fontId="0" fillId="3" borderId="17" xfId="0" applyFill="1" applyBorder="1" applyProtection="1">
      <protection hidden="1"/>
    </xf>
    <xf numFmtId="2" fontId="0" fillId="3" borderId="3" xfId="0" applyNumberFormat="1" applyFill="1" applyBorder="1" applyProtection="1">
      <protection hidden="1"/>
    </xf>
    <xf numFmtId="0" fontId="0" fillId="3" borderId="16" xfId="0" applyFill="1" applyBorder="1" applyProtection="1">
      <protection hidden="1"/>
    </xf>
    <xf numFmtId="0" fontId="3" fillId="4" borderId="13" xfId="0" applyFont="1" applyFill="1" applyBorder="1" applyProtection="1">
      <protection hidden="1"/>
    </xf>
    <xf numFmtId="0" fontId="3" fillId="4" borderId="0" xfId="0" applyFont="1" applyFill="1" applyBorder="1" applyProtection="1">
      <protection hidden="1"/>
    </xf>
    <xf numFmtId="0" fontId="3" fillId="4" borderId="5" xfId="0" applyFont="1" applyFill="1" applyBorder="1" applyProtection="1">
      <protection hidden="1"/>
    </xf>
    <xf numFmtId="0" fontId="4" fillId="5" borderId="0" xfId="0" applyFont="1" applyFill="1" applyBorder="1" applyAlignment="1" applyProtection="1">
      <alignment horizontal="center"/>
      <protection hidden="1"/>
    </xf>
    <xf numFmtId="0" fontId="0" fillId="5" borderId="6" xfId="0" applyFill="1" applyBorder="1" applyAlignment="1" applyProtection="1">
      <alignment horizontal="left" vertical="top"/>
      <protection locked="0"/>
    </xf>
    <xf numFmtId="0" fontId="0" fillId="5" borderId="7" xfId="0" applyFill="1" applyBorder="1" applyAlignment="1" applyProtection="1">
      <alignment horizontal="left" vertical="top"/>
      <protection locked="0"/>
    </xf>
    <xf numFmtId="0" fontId="4" fillId="5" borderId="7" xfId="0" applyFont="1" applyFill="1" applyBorder="1" applyAlignment="1" applyProtection="1">
      <alignment horizontal="center" vertical="top"/>
      <protection locked="0"/>
    </xf>
    <xf numFmtId="0" fontId="0" fillId="2" borderId="7" xfId="0" applyFill="1" applyBorder="1" applyAlignment="1" applyProtection="1">
      <alignment horizontal="left" vertical="top"/>
      <protection locked="0"/>
    </xf>
    <xf numFmtId="0" fontId="0" fillId="2" borderId="7" xfId="0" applyFill="1" applyBorder="1" applyProtection="1">
      <protection locked="0"/>
    </xf>
    <xf numFmtId="0" fontId="0" fillId="2" borderId="0" xfId="0" applyFill="1" applyBorder="1" applyProtection="1">
      <protection locked="0"/>
    </xf>
    <xf numFmtId="0" fontId="0" fillId="5" borderId="9"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11" fillId="0" borderId="0" xfId="0" applyFont="1" applyProtection="1">
      <protection locked="0"/>
    </xf>
    <xf numFmtId="0" fontId="11" fillId="0" borderId="18" xfId="0" applyFont="1" applyBorder="1" applyProtection="1">
      <protection locked="0"/>
    </xf>
    <xf numFmtId="0" fontId="11" fillId="0" borderId="19" xfId="0" applyFont="1" applyBorder="1" applyAlignment="1" applyProtection="1">
      <alignment horizontal="center"/>
      <protection locked="0"/>
    </xf>
    <xf numFmtId="0" fontId="11" fillId="0" borderId="20" xfId="0" applyFont="1" applyBorder="1" applyProtection="1">
      <protection locked="0"/>
    </xf>
    <xf numFmtId="49" fontId="11" fillId="0" borderId="21" xfId="0" applyNumberFormat="1" applyFont="1" applyBorder="1" applyProtection="1">
      <protection locked="0"/>
    </xf>
    <xf numFmtId="0" fontId="14" fillId="0" borderId="21" xfId="1" applyFont="1" applyBorder="1" applyProtection="1">
      <protection locked="0"/>
    </xf>
    <xf numFmtId="49" fontId="11" fillId="0" borderId="19" xfId="0" applyNumberFormat="1" applyFont="1" applyBorder="1" applyProtection="1">
      <protection locked="0"/>
    </xf>
    <xf numFmtId="0" fontId="14" fillId="0" borderId="19" xfId="1" applyFont="1" applyBorder="1" applyProtection="1">
      <protection locked="0"/>
    </xf>
    <xf numFmtId="0" fontId="11" fillId="0" borderId="20" xfId="0" applyFont="1" applyFill="1" applyBorder="1" applyProtection="1">
      <protection locked="0"/>
    </xf>
    <xf numFmtId="0" fontId="11" fillId="0" borderId="19" xfId="0" applyFont="1" applyBorder="1" applyProtection="1">
      <protection locked="0"/>
    </xf>
    <xf numFmtId="0" fontId="11" fillId="0" borderId="0" xfId="0" applyFont="1" applyBorder="1" applyProtection="1">
      <protection locked="0"/>
    </xf>
    <xf numFmtId="0" fontId="15" fillId="0" borderId="20" xfId="0" applyFont="1" applyBorder="1" applyProtection="1">
      <protection locked="0"/>
    </xf>
    <xf numFmtId="0" fontId="11" fillId="0" borderId="22" xfId="0" applyFont="1" applyBorder="1" applyProtection="1">
      <protection locked="0"/>
    </xf>
    <xf numFmtId="0" fontId="11" fillId="0" borderId="23" xfId="0" applyFont="1" applyBorder="1" applyProtection="1">
      <protection locked="0"/>
    </xf>
    <xf numFmtId="0" fontId="13" fillId="0" borderId="19" xfId="1" applyBorder="1" applyProtection="1">
      <protection locked="0"/>
    </xf>
    <xf numFmtId="0" fontId="13" fillId="0" borderId="20" xfId="1" applyBorder="1" applyProtection="1">
      <protection locked="0"/>
    </xf>
    <xf numFmtId="0" fontId="7" fillId="0" borderId="0" xfId="0" applyFont="1" applyAlignment="1" applyProtection="1">
      <alignment horizontal="center"/>
      <protection locked="0"/>
    </xf>
    <xf numFmtId="0" fontId="7" fillId="0" borderId="0" xfId="0" applyFont="1" applyBorder="1" applyProtection="1">
      <protection locked="0"/>
    </xf>
    <xf numFmtId="0" fontId="9" fillId="4" borderId="4" xfId="0" applyFont="1" applyFill="1" applyBorder="1" applyAlignment="1" applyProtection="1">
      <alignment horizontal="center"/>
      <protection locked="0"/>
    </xf>
    <xf numFmtId="0" fontId="9" fillId="4" borderId="4" xfId="0" applyFont="1" applyFill="1" applyBorder="1" applyProtection="1">
      <protection locked="0"/>
    </xf>
    <xf numFmtId="0" fontId="7" fillId="0" borderId="4" xfId="0" applyFont="1" applyBorder="1" applyAlignment="1" applyProtection="1">
      <alignment horizontal="center"/>
      <protection locked="0"/>
    </xf>
    <xf numFmtId="0" fontId="7" fillId="0" borderId="4" xfId="0" applyFont="1" applyBorder="1" applyProtection="1">
      <protection locked="0"/>
    </xf>
    <xf numFmtId="0" fontId="8" fillId="0" borderId="4" xfId="0" applyFont="1" applyBorder="1" applyProtection="1">
      <protection locked="0"/>
    </xf>
    <xf numFmtId="0" fontId="9" fillId="0" borderId="4" xfId="0" applyFont="1" applyBorder="1" applyProtection="1">
      <protection locked="0"/>
    </xf>
    <xf numFmtId="0" fontId="16" fillId="2" borderId="9" xfId="0" applyFont="1" applyFill="1" applyBorder="1" applyProtection="1">
      <protection hidden="1"/>
    </xf>
    <xf numFmtId="0" fontId="13" fillId="2" borderId="7" xfId="1" applyFill="1" applyBorder="1" applyAlignment="1" applyProtection="1">
      <alignment horizontal="left" vertical="top"/>
      <protection hidden="1"/>
    </xf>
    <xf numFmtId="0" fontId="13" fillId="0" borderId="0" xfId="1" applyBorder="1" applyProtection="1">
      <protection locked="0"/>
    </xf>
    <xf numFmtId="0" fontId="0" fillId="2" borderId="0" xfId="0" applyFill="1" applyProtection="1">
      <protection locked="0"/>
    </xf>
    <xf numFmtId="0" fontId="13" fillId="2" borderId="0" xfId="1" applyFill="1" applyProtection="1">
      <protection locked="0"/>
    </xf>
    <xf numFmtId="0" fontId="13" fillId="0" borderId="7" xfId="1" applyBorder="1" applyProtection="1"/>
    <xf numFmtId="0" fontId="9" fillId="7" borderId="13" xfId="0" applyFont="1" applyFill="1" applyBorder="1" applyAlignment="1" applyProtection="1">
      <alignment horizontal="center" vertical="center" textRotation="90"/>
      <protection locked="0"/>
    </xf>
    <xf numFmtId="0" fontId="9" fillId="7" borderId="14" xfId="0" applyFont="1" applyFill="1" applyBorder="1" applyAlignment="1" applyProtection="1">
      <alignment horizontal="center" vertical="center" textRotation="90"/>
      <protection locked="0"/>
    </xf>
    <xf numFmtId="0" fontId="9" fillId="7" borderId="15" xfId="0" applyFont="1" applyFill="1" applyBorder="1" applyAlignment="1" applyProtection="1">
      <alignment horizontal="center" vertical="center" textRotation="90"/>
      <protection locked="0"/>
    </xf>
    <xf numFmtId="0" fontId="7" fillId="0" borderId="4" xfId="0" applyFont="1" applyBorder="1" applyAlignment="1" applyProtection="1">
      <alignment horizontal="center"/>
      <protection locked="0"/>
    </xf>
    <xf numFmtId="0" fontId="9" fillId="7" borderId="4" xfId="0" applyFont="1" applyFill="1" applyBorder="1" applyAlignment="1" applyProtection="1">
      <alignment horizontal="center" vertical="center" textRotation="90" wrapText="1"/>
      <protection locked="0"/>
    </xf>
    <xf numFmtId="0" fontId="9" fillId="8" borderId="13" xfId="0" applyFont="1" applyFill="1" applyBorder="1" applyAlignment="1" applyProtection="1">
      <alignment horizontal="center" vertical="center" textRotation="90" wrapText="1"/>
      <protection locked="0"/>
    </xf>
    <xf numFmtId="0" fontId="9" fillId="8" borderId="14" xfId="0" applyFont="1" applyFill="1" applyBorder="1" applyAlignment="1" applyProtection="1">
      <alignment horizontal="center" vertical="center" textRotation="90" wrapText="1"/>
      <protection locked="0"/>
    </xf>
    <xf numFmtId="0" fontId="9" fillId="8" borderId="15" xfId="0" applyFont="1" applyFill="1" applyBorder="1" applyAlignment="1" applyProtection="1">
      <alignment horizontal="center" vertical="center" textRotation="90" wrapText="1"/>
      <protection locked="0"/>
    </xf>
  </cellXfs>
  <cellStyles count="2">
    <cellStyle name="Hyperlink" xfId="1" builtinId="8"/>
    <cellStyle name="Normal" xfId="0" builtinId="0"/>
  </cellStyles>
  <dxfs count="37">
    <dxf>
      <fill>
        <patternFill patternType="solid">
          <fgColor indexed="64"/>
          <bgColor theme="1" tint="0.499984740745262"/>
        </patternFill>
      </fill>
      <border diagonalUp="0" diagonalDown="0" outline="0">
        <left/>
        <right style="thin">
          <color indexed="64"/>
        </right>
        <top/>
        <bottom style="medium">
          <color indexed="64"/>
        </bottom>
      </border>
      <protection locked="1" hidden="1"/>
    </dxf>
    <dxf>
      <protection locked="0" hidden="0"/>
    </dxf>
    <dxf>
      <numFmt numFmtId="2" formatCode="0.00"/>
      <fill>
        <patternFill patternType="solid">
          <fgColor indexed="64"/>
          <bgColor theme="1" tint="0.499984740745262"/>
        </patternFill>
      </fill>
      <border diagonalUp="0" diagonalDown="0" outline="0">
        <left/>
        <right/>
        <top/>
        <bottom style="medium">
          <color indexed="64"/>
        </bottom>
      </border>
      <protection locked="1" hidden="1"/>
    </dxf>
    <dxf>
      <protection locked="0" hidden="0"/>
    </dxf>
    <dxf>
      <numFmt numFmtId="2" formatCode="0.00"/>
      <fill>
        <patternFill patternType="solid">
          <fgColor indexed="64"/>
          <bgColor theme="1" tint="0.499984740745262"/>
        </patternFill>
      </fill>
      <border diagonalUp="0" diagonalDown="0" outline="0">
        <left/>
        <right/>
        <top/>
        <bottom style="medium">
          <color indexed="64"/>
        </bottom>
      </border>
      <protection locked="1" hidden="1"/>
    </dxf>
    <dxf>
      <protection locked="0" hidden="0"/>
    </dxf>
    <dxf>
      <numFmt numFmtId="2" formatCode="0.00"/>
      <fill>
        <patternFill patternType="solid">
          <fgColor indexed="64"/>
          <bgColor theme="1" tint="0.499984740745262"/>
        </patternFill>
      </fill>
      <border diagonalUp="0" diagonalDown="0" outline="0">
        <left/>
        <right/>
        <top/>
        <bottom style="medium">
          <color indexed="64"/>
        </bottom>
      </border>
      <protection locked="1" hidden="1"/>
    </dxf>
    <dxf>
      <protection locked="0" hidden="0"/>
    </dxf>
    <dxf>
      <numFmt numFmtId="2" formatCode="0.00"/>
      <fill>
        <patternFill patternType="solid">
          <fgColor indexed="64"/>
          <bgColor theme="1" tint="0.499984740745262"/>
        </patternFill>
      </fill>
      <border diagonalUp="0" diagonalDown="0" outline="0">
        <left/>
        <right/>
        <top/>
        <bottom style="medium">
          <color indexed="64"/>
        </bottom>
      </border>
      <protection locked="1" hidden="1"/>
    </dxf>
    <dxf>
      <protection locked="0" hidden="0"/>
    </dxf>
    <dxf>
      <numFmt numFmtId="2" formatCode="0.00"/>
      <fill>
        <patternFill patternType="solid">
          <fgColor indexed="64"/>
          <bgColor theme="1" tint="0.499984740745262"/>
        </patternFill>
      </fill>
      <border diagonalUp="0" diagonalDown="0" outline="0">
        <left/>
        <right/>
        <top/>
        <bottom style="medium">
          <color indexed="64"/>
        </bottom>
      </border>
      <protection locked="1" hidden="1"/>
    </dxf>
    <dxf>
      <protection locked="0" hidden="0"/>
    </dxf>
    <dxf>
      <numFmt numFmtId="2" formatCode="0.00"/>
      <fill>
        <patternFill patternType="solid">
          <fgColor indexed="64"/>
          <bgColor theme="1" tint="0.499984740745262"/>
        </patternFill>
      </fill>
      <border diagonalUp="0" diagonalDown="0" outline="0">
        <left/>
        <right/>
        <top/>
        <bottom style="medium">
          <color indexed="64"/>
        </bottom>
      </border>
      <protection locked="1" hidden="1"/>
    </dxf>
    <dxf>
      <protection locked="0" hidden="0"/>
    </dxf>
    <dxf>
      <fill>
        <patternFill patternType="solid">
          <fgColor indexed="64"/>
          <bgColor theme="1" tint="0.499984740745262"/>
        </patternFill>
      </fill>
      <border diagonalUp="0" diagonalDown="0" outline="0">
        <left style="thin">
          <color indexed="64"/>
        </left>
        <right style="thin">
          <color indexed="64"/>
        </right>
        <top/>
        <bottom style="medium">
          <color indexed="64"/>
        </bottom>
      </border>
      <protection locked="1" hidden="1"/>
    </dxf>
    <dxf>
      <border diagonalUp="0" diagonalDown="0">
        <left style="thin">
          <color indexed="64"/>
        </left>
        <right style="thin">
          <color indexed="64"/>
        </right>
        <top/>
        <bottom/>
        <vertical/>
        <horizontal/>
      </border>
      <protection locked="0" hidden="0"/>
    </dxf>
    <dxf>
      <fill>
        <patternFill patternType="solid">
          <fgColor indexed="64"/>
          <bgColor theme="1" tint="0.499984740745262"/>
        </patternFill>
      </fill>
      <protection locked="1" hidden="1"/>
    </dxf>
    <dxf>
      <protection locked="0" hidden="0"/>
    </dxf>
    <dxf>
      <font>
        <strike val="0"/>
        <outline val="0"/>
        <shadow val="0"/>
        <u val="none"/>
        <vertAlign val="baseline"/>
        <sz val="11"/>
        <color auto="1"/>
        <name val="Calibri"/>
        <scheme val="minor"/>
      </font>
      <fill>
        <patternFill patternType="solid">
          <fgColor indexed="64"/>
          <bgColor theme="0" tint="-0.14999847407452621"/>
        </patternFill>
      </fill>
      <protection locked="1" hidden="1"/>
    </dxf>
    <dxf>
      <protection locked="0" hidden="0"/>
    </dxf>
    <dxf>
      <protection locked="0" hidden="0"/>
    </dxf>
    <dxf>
      <protection locked="1" hidden="0"/>
    </dxf>
    <dxf>
      <protection locked="0" hidden="0"/>
    </dxf>
    <dxf>
      <font>
        <strike val="0"/>
        <outline val="0"/>
        <shadow val="0"/>
        <u val="none"/>
        <vertAlign val="baseline"/>
        <sz val="11"/>
        <color auto="1"/>
        <name val="Calibri"/>
        <scheme val="minor"/>
      </font>
      <fill>
        <patternFill patternType="solid">
          <fgColor indexed="64"/>
          <bgColor theme="0" tint="-0.14999847407452621"/>
        </patternFill>
      </fill>
      <protection locked="1" hidden="0"/>
    </dxf>
    <dxf>
      <fill>
        <patternFill>
          <bgColor rgb="FFFF0000"/>
        </patternFill>
      </fill>
    </dxf>
    <dxf>
      <fill>
        <patternFill>
          <bgColor rgb="FFFF0000"/>
        </patternFill>
      </fill>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M$6" lockText="1" noThreeD="1"/>
</file>

<file path=xl/ctrlProps/ctrlProp10.xml><?xml version="1.0" encoding="utf-8"?>
<formControlPr xmlns="http://schemas.microsoft.com/office/spreadsheetml/2009/9/main" objectType="CheckBox" fmlaLink="$M$7" lockText="1" noThreeD="1"/>
</file>

<file path=xl/ctrlProps/ctrlProp11.xml><?xml version="1.0" encoding="utf-8"?>
<formControlPr xmlns="http://schemas.microsoft.com/office/spreadsheetml/2009/9/main" objectType="CheckBox" fmlaLink="$M$8" lockText="1" noThreeD="1"/>
</file>

<file path=xl/ctrlProps/ctrlProp12.xml><?xml version="1.0" encoding="utf-8"?>
<formControlPr xmlns="http://schemas.microsoft.com/office/spreadsheetml/2009/9/main" objectType="CheckBox" fmlaLink="$M$9" lockText="1" noThreeD="1"/>
</file>

<file path=xl/ctrlProps/ctrlProp13.xml><?xml version="1.0" encoding="utf-8"?>
<formControlPr xmlns="http://schemas.microsoft.com/office/spreadsheetml/2009/9/main" objectType="CheckBox" fmlaLink="$M$10" lockText="1" noThreeD="1"/>
</file>

<file path=xl/ctrlProps/ctrlProp14.xml><?xml version="1.0" encoding="utf-8"?>
<formControlPr xmlns="http://schemas.microsoft.com/office/spreadsheetml/2009/9/main" objectType="CheckBox" fmlaLink="$M$12" lockText="1" noThreeD="1"/>
</file>

<file path=xl/ctrlProps/ctrlProp15.xml><?xml version="1.0" encoding="utf-8"?>
<formControlPr xmlns="http://schemas.microsoft.com/office/spreadsheetml/2009/9/main" objectType="CheckBox" fmlaLink="$M$14" lockText="1" noThreeD="1"/>
</file>

<file path=xl/ctrlProps/ctrlProp16.xml><?xml version="1.0" encoding="utf-8"?>
<formControlPr xmlns="http://schemas.microsoft.com/office/spreadsheetml/2009/9/main" objectType="CheckBox" fmlaLink="$M$15" lockText="1" noThreeD="1"/>
</file>

<file path=xl/ctrlProps/ctrlProp17.xml><?xml version="1.0" encoding="utf-8"?>
<formControlPr xmlns="http://schemas.microsoft.com/office/spreadsheetml/2009/9/main" objectType="CheckBox" fmlaLink="$M$16"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M$1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609600</xdr:colOff>
          <xdr:row>4</xdr:row>
          <xdr:rowOff>161925</xdr:rowOff>
        </xdr:from>
        <xdr:to>
          <xdr:col>2</xdr:col>
          <xdr:colOff>838200</xdr:colOff>
          <xdr:row>5</xdr:row>
          <xdr:rowOff>190500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5</xdr:row>
          <xdr:rowOff>161925</xdr:rowOff>
        </xdr:from>
        <xdr:to>
          <xdr:col>2</xdr:col>
          <xdr:colOff>838200</xdr:colOff>
          <xdr:row>7</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6</xdr:row>
          <xdr:rowOff>161925</xdr:rowOff>
        </xdr:from>
        <xdr:to>
          <xdr:col>2</xdr:col>
          <xdr:colOff>838200</xdr:colOff>
          <xdr:row>8</xdr:row>
          <xdr:rowOff>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7</xdr:row>
          <xdr:rowOff>161925</xdr:rowOff>
        </xdr:from>
        <xdr:to>
          <xdr:col>2</xdr:col>
          <xdr:colOff>838200</xdr:colOff>
          <xdr:row>9</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8</xdr:row>
          <xdr:rowOff>161925</xdr:rowOff>
        </xdr:from>
        <xdr:to>
          <xdr:col>2</xdr:col>
          <xdr:colOff>838200</xdr:colOff>
          <xdr:row>10</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12</xdr:row>
          <xdr:rowOff>161925</xdr:rowOff>
        </xdr:from>
        <xdr:to>
          <xdr:col>2</xdr:col>
          <xdr:colOff>838200</xdr:colOff>
          <xdr:row>14</xdr:row>
          <xdr:rowOff>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13</xdr:row>
          <xdr:rowOff>161925</xdr:rowOff>
        </xdr:from>
        <xdr:to>
          <xdr:col>2</xdr:col>
          <xdr:colOff>838200</xdr:colOff>
          <xdr:row>15</xdr:row>
          <xdr:rowOff>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14</xdr:row>
          <xdr:rowOff>161925</xdr:rowOff>
        </xdr:from>
        <xdr:to>
          <xdr:col>2</xdr:col>
          <xdr:colOff>838200</xdr:colOff>
          <xdr:row>16</xdr:row>
          <xdr:rowOff>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15</xdr:row>
          <xdr:rowOff>161925</xdr:rowOff>
        </xdr:from>
        <xdr:to>
          <xdr:col>2</xdr:col>
          <xdr:colOff>838200</xdr:colOff>
          <xdr:row>17</xdr:row>
          <xdr:rowOff>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5</xdr:row>
          <xdr:rowOff>161925</xdr:rowOff>
        </xdr:from>
        <xdr:to>
          <xdr:col>2</xdr:col>
          <xdr:colOff>838200</xdr:colOff>
          <xdr:row>7</xdr:row>
          <xdr:rowOff>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6</xdr:row>
          <xdr:rowOff>161925</xdr:rowOff>
        </xdr:from>
        <xdr:to>
          <xdr:col>2</xdr:col>
          <xdr:colOff>838200</xdr:colOff>
          <xdr:row>8</xdr:row>
          <xdr:rowOff>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7</xdr:row>
          <xdr:rowOff>161925</xdr:rowOff>
        </xdr:from>
        <xdr:to>
          <xdr:col>2</xdr:col>
          <xdr:colOff>838200</xdr:colOff>
          <xdr:row>9</xdr:row>
          <xdr:rowOff>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8</xdr:row>
          <xdr:rowOff>161925</xdr:rowOff>
        </xdr:from>
        <xdr:to>
          <xdr:col>2</xdr:col>
          <xdr:colOff>838200</xdr:colOff>
          <xdr:row>10</xdr:row>
          <xdr:rowOff>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11</xdr:row>
          <xdr:rowOff>0</xdr:rowOff>
        </xdr:from>
        <xdr:to>
          <xdr:col>2</xdr:col>
          <xdr:colOff>838200</xdr:colOff>
          <xdr:row>12</xdr:row>
          <xdr:rowOff>38100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12</xdr:row>
          <xdr:rowOff>161925</xdr:rowOff>
        </xdr:from>
        <xdr:to>
          <xdr:col>2</xdr:col>
          <xdr:colOff>838200</xdr:colOff>
          <xdr:row>14</xdr:row>
          <xdr:rowOff>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13</xdr:row>
          <xdr:rowOff>161925</xdr:rowOff>
        </xdr:from>
        <xdr:to>
          <xdr:col>2</xdr:col>
          <xdr:colOff>838200</xdr:colOff>
          <xdr:row>15</xdr:row>
          <xdr:rowOff>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14</xdr:row>
          <xdr:rowOff>161925</xdr:rowOff>
        </xdr:from>
        <xdr:to>
          <xdr:col>2</xdr:col>
          <xdr:colOff>838200</xdr:colOff>
          <xdr:row>16</xdr:row>
          <xdr:rowOff>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17</xdr:row>
          <xdr:rowOff>0</xdr:rowOff>
        </xdr:from>
        <xdr:to>
          <xdr:col>2</xdr:col>
          <xdr:colOff>914400</xdr:colOff>
          <xdr:row>18</xdr:row>
          <xdr:rowOff>19050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12</xdr:row>
          <xdr:rowOff>0</xdr:rowOff>
        </xdr:from>
        <xdr:to>
          <xdr:col>2</xdr:col>
          <xdr:colOff>914400</xdr:colOff>
          <xdr:row>13</xdr:row>
          <xdr:rowOff>19050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2271713</xdr:colOff>
      <xdr:row>37</xdr:row>
      <xdr:rowOff>80963</xdr:rowOff>
    </xdr:from>
    <xdr:ext cx="184731" cy="264560"/>
    <xdr:sp macro="" textlink="">
      <xdr:nvSpPr>
        <xdr:cNvPr id="2" name="TextBox 1"/>
        <xdr:cNvSpPr txBox="1"/>
      </xdr:nvSpPr>
      <xdr:spPr>
        <a:xfrm>
          <a:off x="2271713" y="103965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7209376\Desktop\Factsheets\New%20folder\V3\Video%20Game%20Relief%20Expenditure%20Breakdown%20V3.1%20BFI%20Checklist%20&amp;%20Algo%20Com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deo Game Tax Relief Stencil"/>
      <sheetName val="Video Game Tax Relief Checklist"/>
      <sheetName val="Video Game Computation Stencil"/>
      <sheetName val="Video Game Expenditure"/>
    </sheetNames>
    <sheetDataSet>
      <sheetData sheetId="0"/>
      <sheetData sheetId="1"/>
      <sheetData sheetId="2"/>
      <sheetData sheetId="3"/>
    </sheetDataSet>
  </externalBook>
</externalLink>
</file>

<file path=xl/tables/table1.xml><?xml version="1.0" encoding="utf-8"?>
<table xmlns="http://schemas.openxmlformats.org/spreadsheetml/2006/main" id="3" name="Table3" displayName="Table3" ref="A5:B6" headerRowDxfId="23" dataDxfId="22" totalsRowDxfId="21">
  <autoFilter ref="A5:B6">
    <filterColumn colId="0" hiddenButton="1"/>
    <filterColumn colId="1" hiddenButton="1"/>
  </autoFilter>
  <tableColumns count="2">
    <tableColumn id="1" name="Total Income" totalsRowLabel="Total" dataDxfId="20"/>
    <tableColumn id="2" name="Income of which is a State Aid" dataDxfId="19"/>
  </tableColumns>
  <tableStyleInfo name="TableStyleLight14" showFirstColumn="0" showLastColumn="0" showRowStripes="0" showColumnStripes="0"/>
</table>
</file>

<file path=xl/tables/table2.xml><?xml version="1.0" encoding="utf-8"?>
<table xmlns="http://schemas.openxmlformats.org/spreadsheetml/2006/main" id="2" name="Table2" displayName="Table2" ref="A7:H45" totalsRowCount="1" headerRowDxfId="18" dataDxfId="17" totalsRowDxfId="16">
  <autoFilter ref="A7:H4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Expenditure" totalsRowLabel="Total" dataDxfId="15" totalsRowDxfId="14"/>
    <tableColumn id="2" name="Total expenditure" totalsRowFunction="sum" dataDxfId="13" totalsRowDxfId="12"/>
    <tableColumn id="4" name="Non Core Expenditure" totalsRowFunction="sum" dataDxfId="11" totalsRowDxfId="10"/>
    <tableColumn id="5" name="Total Core Expenditure" totalsRowFunction="sum" dataDxfId="9" totalsRowDxfId="8"/>
    <tableColumn id="6" name="Total UK Core Expenditure" totalsRowFunction="sum" dataDxfId="7" totalsRowDxfId="6"/>
    <tableColumn id="7" name="Total Non UK Core Expenditure" totalsRowFunction="custom" dataDxfId="5" totalsRowDxfId="4">
      <totalsRowFormula>SUM(Table2[Total Non UK Core Expenditure])</totalsRowFormula>
    </tableColumn>
    <tableColumn id="8" name="Apportionment basis " totalsRowFunction="custom" dataDxfId="3" totalsRowDxfId="2">
      <totalsRowFormula>SUM(Table2[[Apportionment basis ]])</totalsRowFormula>
    </tableColumn>
    <tableColumn id="9" name="Comments" dataDxfId="1" totalsRowDxfId="0"/>
  </tableColumns>
  <tableStyleInfo name="TableStyleLight14" showFirstColumn="1"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egislation.gov.uk/ukpga/2009/4/part/15"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hmrc-internal-manuals/film-production-company-manual" TargetMode="External"/><Relationship Id="rId13" Type="http://schemas.openxmlformats.org/officeDocument/2006/relationships/ctrlProp" Target="../ctrlProps/ctrlProp2.xml"/><Relationship Id="rId18" Type="http://schemas.openxmlformats.org/officeDocument/2006/relationships/ctrlProp" Target="../ctrlProps/ctrlProp7.xml"/><Relationship Id="rId26" Type="http://schemas.openxmlformats.org/officeDocument/2006/relationships/ctrlProp" Target="../ctrlProps/ctrlProp15.xml"/><Relationship Id="rId3" Type="http://schemas.openxmlformats.org/officeDocument/2006/relationships/hyperlink" Target="https://www.gov.uk/topic/company-registration-filing/starting-company" TargetMode="External"/><Relationship Id="rId21" Type="http://schemas.openxmlformats.org/officeDocument/2006/relationships/ctrlProp" Target="../ctrlProps/ctrlProp10.xml"/><Relationship Id="rId7" Type="http://schemas.openxmlformats.org/officeDocument/2006/relationships/hyperlink" Target="mailto:creative.industries@hmrc.gsi.gov.uk" TargetMode="External"/><Relationship Id="rId12" Type="http://schemas.openxmlformats.org/officeDocument/2006/relationships/ctrlProp" Target="../ctrlProps/ctrlProp1.xml"/><Relationship Id="rId17" Type="http://schemas.openxmlformats.org/officeDocument/2006/relationships/ctrlProp" Target="../ctrlProps/ctrlProp6.xml"/><Relationship Id="rId25" Type="http://schemas.openxmlformats.org/officeDocument/2006/relationships/ctrlProp" Target="../ctrlProps/ctrlProp14.xml"/><Relationship Id="rId2" Type="http://schemas.openxmlformats.org/officeDocument/2006/relationships/hyperlink" Target="https://www.bfi.org.uk/supporting-uk-film/british-certification-tax-relief" TargetMode="External"/><Relationship Id="rId16" Type="http://schemas.openxmlformats.org/officeDocument/2006/relationships/ctrlProp" Target="../ctrlProps/ctrlProp5.xml"/><Relationship Id="rId20" Type="http://schemas.openxmlformats.org/officeDocument/2006/relationships/ctrlProp" Target="../ctrlProps/ctrlProp9.xml"/><Relationship Id="rId29" Type="http://schemas.openxmlformats.org/officeDocument/2006/relationships/ctrlProp" Target="../ctrlProps/ctrlProp18.xml"/><Relationship Id="rId1" Type="http://schemas.openxmlformats.org/officeDocument/2006/relationships/hyperlink" Target="https://www.gov.uk/hmrc-internal-manuals/film-production-company-manual/fpc60010" TargetMode="External"/><Relationship Id="rId6" Type="http://schemas.openxmlformats.org/officeDocument/2006/relationships/hyperlink" Target="https://www.legislation.gov.uk/ukpga/2009/4/part/15" TargetMode="External"/><Relationship Id="rId11" Type="http://schemas.openxmlformats.org/officeDocument/2006/relationships/vmlDrawing" Target="../drawings/vmlDrawing1.vml"/><Relationship Id="rId24" Type="http://schemas.openxmlformats.org/officeDocument/2006/relationships/ctrlProp" Target="../ctrlProps/ctrlProp13.xml"/><Relationship Id="rId5" Type="http://schemas.openxmlformats.org/officeDocument/2006/relationships/hyperlink" Target="https://www.gov.uk/hmrc-internal-manuals/film-production-company-manual/fpc60020" TargetMode="External"/><Relationship Id="rId15" Type="http://schemas.openxmlformats.org/officeDocument/2006/relationships/ctrlProp" Target="../ctrlProps/ctrlProp4.xml"/><Relationship Id="rId23" Type="http://schemas.openxmlformats.org/officeDocument/2006/relationships/ctrlProp" Target="../ctrlProps/ctrlProp12.xml"/><Relationship Id="rId28" Type="http://schemas.openxmlformats.org/officeDocument/2006/relationships/ctrlProp" Target="../ctrlProps/ctrlProp17.xml"/><Relationship Id="rId10" Type="http://schemas.openxmlformats.org/officeDocument/2006/relationships/drawing" Target="../drawings/drawing1.xml"/><Relationship Id="rId19" Type="http://schemas.openxmlformats.org/officeDocument/2006/relationships/ctrlProp" Target="../ctrlProps/ctrlProp8.xml"/><Relationship Id="rId4" Type="http://schemas.openxmlformats.org/officeDocument/2006/relationships/hyperlink" Target="https://www.gov.uk/government/publications/tax-agents-and-advisers-authorising-your-agent-64-8" TargetMode="External"/><Relationship Id="rId9" Type="http://schemas.openxmlformats.org/officeDocument/2006/relationships/printerSettings" Target="../printerSettings/printerSettings2.bin"/><Relationship Id="rId14" Type="http://schemas.openxmlformats.org/officeDocument/2006/relationships/ctrlProp" Target="../ctrlProps/ctrlProp3.xml"/><Relationship Id="rId22" Type="http://schemas.openxmlformats.org/officeDocument/2006/relationships/ctrlProp" Target="../ctrlProps/ctrlProp11.xml"/><Relationship Id="rId27" Type="http://schemas.openxmlformats.org/officeDocument/2006/relationships/ctrlProp" Target="../ctrlProps/ctrlProp16.xml"/><Relationship Id="rId30"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hmrc-internal-manuals/film-production-company-manual/fpc55000"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gov.uk/hmrc-internal-manuals/film-production-company-manual/fpc10130" TargetMode="Externa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workbookViewId="0">
      <selection activeCell="C26" sqref="C26"/>
    </sheetView>
  </sheetViews>
  <sheetFormatPr defaultRowHeight="15" x14ac:dyDescent="0.25"/>
  <cols>
    <col min="1" max="1" width="36.140625" customWidth="1"/>
    <col min="2" max="3" width="16" customWidth="1"/>
    <col min="4" max="4" width="28" customWidth="1"/>
    <col min="5" max="5" width="26.28515625" customWidth="1"/>
    <col min="6" max="6" width="32.140625" customWidth="1"/>
    <col min="7" max="7" width="26.42578125" customWidth="1"/>
    <col min="8" max="8" width="30.28515625" customWidth="1"/>
    <col min="9" max="9" width="29.42578125" customWidth="1"/>
    <col min="10" max="10" width="26.7109375" customWidth="1"/>
  </cols>
  <sheetData>
    <row r="1" spans="1:11" s="18" customFormat="1" ht="21" x14ac:dyDescent="0.25">
      <c r="A1" s="12"/>
      <c r="B1" s="13"/>
      <c r="C1" s="14" t="s">
        <v>37</v>
      </c>
      <c r="D1" s="13"/>
      <c r="E1" s="13"/>
      <c r="F1" s="13"/>
      <c r="G1" s="13"/>
      <c r="H1" s="13"/>
      <c r="I1" s="15"/>
      <c r="J1" s="16"/>
      <c r="K1" s="17"/>
    </row>
    <row r="2" spans="1:11" s="18" customFormat="1" x14ac:dyDescent="0.25">
      <c r="A2" s="19"/>
      <c r="B2" s="20" t="s">
        <v>14</v>
      </c>
      <c r="C2" s="37"/>
      <c r="D2" s="20" t="s">
        <v>20</v>
      </c>
      <c r="E2" s="37"/>
      <c r="F2" s="37"/>
      <c r="G2" s="20"/>
      <c r="H2" s="20"/>
      <c r="I2" s="16"/>
      <c r="J2" s="16"/>
      <c r="K2" s="17"/>
    </row>
    <row r="3" spans="1:11" s="18" customFormat="1" x14ac:dyDescent="0.25">
      <c r="A3" s="19"/>
      <c r="B3" s="20" t="s">
        <v>11</v>
      </c>
      <c r="C3" s="37"/>
      <c r="D3" s="20" t="s">
        <v>21</v>
      </c>
      <c r="E3" s="37"/>
      <c r="F3" s="37"/>
      <c r="G3" s="20"/>
      <c r="H3" s="20"/>
      <c r="I3" s="16"/>
      <c r="J3" s="16"/>
      <c r="K3" s="17"/>
    </row>
    <row r="4" spans="1:11" s="18" customFormat="1" ht="15.75" x14ac:dyDescent="0.25">
      <c r="A4" s="21"/>
      <c r="B4" s="22"/>
      <c r="C4" s="22"/>
      <c r="D4" s="22"/>
      <c r="E4" s="22"/>
      <c r="F4" s="22"/>
      <c r="G4" s="23"/>
      <c r="H4" s="23"/>
      <c r="I4" s="22"/>
      <c r="J4" s="22"/>
      <c r="K4" s="24"/>
    </row>
    <row r="5" spans="1:11" s="18" customFormat="1" ht="15.75" x14ac:dyDescent="0.25">
      <c r="A5" s="25" t="s">
        <v>121</v>
      </c>
      <c r="B5" s="23"/>
      <c r="C5" s="23"/>
      <c r="D5" s="23"/>
      <c r="E5" s="23"/>
      <c r="F5" s="23"/>
      <c r="G5" s="23"/>
      <c r="H5" s="23"/>
      <c r="I5" s="22"/>
      <c r="J5" s="22"/>
      <c r="K5" s="24"/>
    </row>
    <row r="6" spans="1:11" s="18" customFormat="1" ht="15.75" x14ac:dyDescent="0.25">
      <c r="A6" s="26" t="s">
        <v>181</v>
      </c>
      <c r="B6" s="23"/>
      <c r="C6" s="23"/>
      <c r="D6" s="23"/>
      <c r="E6" s="23"/>
      <c r="F6" s="23"/>
      <c r="G6" s="23"/>
      <c r="H6" s="23"/>
      <c r="I6" s="22"/>
      <c r="J6" s="22"/>
      <c r="K6" s="24"/>
    </row>
    <row r="7" spans="1:11" s="18" customFormat="1" ht="15.75" x14ac:dyDescent="0.25">
      <c r="A7" s="25" t="s">
        <v>131</v>
      </c>
      <c r="B7" s="23"/>
      <c r="C7" s="23"/>
      <c r="D7" s="23"/>
      <c r="E7" s="23"/>
      <c r="F7" s="23"/>
      <c r="G7" s="23"/>
      <c r="H7" s="23"/>
      <c r="I7" s="22"/>
      <c r="J7" s="22"/>
      <c r="K7" s="24"/>
    </row>
    <row r="8" spans="1:11" s="18" customFormat="1" ht="15.75" x14ac:dyDescent="0.25">
      <c r="A8" s="25" t="s">
        <v>132</v>
      </c>
      <c r="B8" s="23"/>
      <c r="C8" s="23"/>
      <c r="D8" s="23"/>
      <c r="E8" s="23"/>
      <c r="F8" s="23"/>
      <c r="G8" s="23"/>
      <c r="H8" s="23"/>
      <c r="I8" s="22"/>
      <c r="J8" s="22"/>
      <c r="K8" s="24"/>
    </row>
    <row r="9" spans="1:11" s="18" customFormat="1" ht="15.75" x14ac:dyDescent="0.25">
      <c r="A9" s="26"/>
      <c r="B9" s="22"/>
      <c r="C9" s="22"/>
      <c r="D9" s="22"/>
      <c r="E9" s="23"/>
      <c r="F9" s="23"/>
      <c r="G9" s="23"/>
      <c r="H9" s="23"/>
      <c r="I9" s="22"/>
      <c r="J9" s="22"/>
      <c r="K9" s="24"/>
    </row>
    <row r="10" spans="1:11" s="18" customFormat="1" ht="15.75" x14ac:dyDescent="0.25">
      <c r="A10" s="27" t="s">
        <v>182</v>
      </c>
      <c r="B10" s="28"/>
      <c r="C10" s="104" t="s">
        <v>183</v>
      </c>
      <c r="D10" s="28"/>
      <c r="E10" s="29"/>
      <c r="F10" s="28"/>
      <c r="G10" s="38" t="s">
        <v>36</v>
      </c>
      <c r="H10" s="23"/>
      <c r="I10" s="22"/>
      <c r="J10" s="22"/>
      <c r="K10" s="24"/>
    </row>
    <row r="11" spans="1:11" s="18" customFormat="1" ht="15.75" x14ac:dyDescent="0.25">
      <c r="A11" s="30" t="s">
        <v>135</v>
      </c>
      <c r="B11" s="31"/>
      <c r="C11" s="31"/>
      <c r="D11" s="31"/>
      <c r="E11" s="22"/>
      <c r="F11" s="31"/>
      <c r="G11" s="39" t="s">
        <v>36</v>
      </c>
      <c r="H11" s="23"/>
      <c r="I11" s="22"/>
      <c r="J11" s="22"/>
      <c r="K11" s="24"/>
    </row>
    <row r="12" spans="1:11" s="18" customFormat="1" ht="15.75" x14ac:dyDescent="0.25">
      <c r="A12" s="25" t="s">
        <v>136</v>
      </c>
      <c r="B12" s="23"/>
      <c r="C12" s="23"/>
      <c r="D12" s="23"/>
      <c r="E12" s="22"/>
      <c r="F12" s="23"/>
      <c r="G12" s="39" t="s">
        <v>36</v>
      </c>
      <c r="H12" s="23"/>
      <c r="I12" s="22"/>
      <c r="J12" s="22"/>
      <c r="K12" s="24"/>
    </row>
    <row r="13" spans="1:11" s="18" customFormat="1" ht="15.75" x14ac:dyDescent="0.25">
      <c r="A13" s="25" t="s">
        <v>137</v>
      </c>
      <c r="B13" s="23"/>
      <c r="C13" s="23"/>
      <c r="D13" s="23"/>
      <c r="E13" s="22"/>
      <c r="F13" s="23"/>
      <c r="G13" s="39" t="s">
        <v>36</v>
      </c>
      <c r="H13" s="23"/>
      <c r="I13" s="22"/>
      <c r="J13" s="22"/>
      <c r="K13" s="24"/>
    </row>
    <row r="14" spans="1:11" s="18" customFormat="1" ht="15.75" x14ac:dyDescent="0.25">
      <c r="A14" s="32" t="s">
        <v>138</v>
      </c>
      <c r="B14" s="33"/>
      <c r="C14" s="33"/>
      <c r="D14" s="33"/>
      <c r="E14" s="34"/>
      <c r="F14" s="33"/>
      <c r="G14" s="40" t="s">
        <v>36</v>
      </c>
      <c r="H14" s="23"/>
      <c r="I14" s="22"/>
      <c r="J14" s="22"/>
      <c r="K14" s="24"/>
    </row>
    <row r="15" spans="1:11" s="18" customFormat="1" ht="15.75" x14ac:dyDescent="0.25">
      <c r="A15" s="26" t="s">
        <v>122</v>
      </c>
      <c r="B15" s="22"/>
      <c r="C15" s="22"/>
      <c r="D15" s="22"/>
      <c r="E15" s="22"/>
      <c r="F15" s="22"/>
      <c r="G15" s="22"/>
      <c r="H15" s="22"/>
      <c r="I15" s="22"/>
      <c r="J15" s="22"/>
      <c r="K15" s="24"/>
    </row>
    <row r="16" spans="1:11" s="18" customFormat="1" ht="15.75" x14ac:dyDescent="0.25">
      <c r="A16" s="26"/>
      <c r="B16" s="22"/>
      <c r="C16" s="22"/>
      <c r="D16" s="22"/>
      <c r="E16" s="22"/>
      <c r="F16" s="22"/>
      <c r="G16" s="22"/>
      <c r="H16" s="22"/>
      <c r="I16" s="22"/>
      <c r="J16" s="22"/>
      <c r="K16" s="24"/>
    </row>
    <row r="17" spans="1:11" s="18" customFormat="1" ht="15.75" x14ac:dyDescent="0.25">
      <c r="A17" s="103" t="s">
        <v>133</v>
      </c>
      <c r="B17" s="22"/>
      <c r="C17" s="22"/>
      <c r="D17" s="22"/>
      <c r="E17" s="22"/>
      <c r="F17" s="22"/>
      <c r="G17" s="22"/>
      <c r="H17" s="22"/>
      <c r="I17" s="22"/>
      <c r="J17" s="22"/>
      <c r="K17" s="24"/>
    </row>
    <row r="18" spans="1:11" s="18" customFormat="1" ht="15.75" x14ac:dyDescent="0.25">
      <c r="A18" s="35" t="s">
        <v>134</v>
      </c>
      <c r="B18" s="23"/>
      <c r="C18" s="23"/>
      <c r="D18" s="23"/>
      <c r="E18" s="22"/>
      <c r="F18" s="22"/>
      <c r="G18" s="22"/>
      <c r="H18" s="22"/>
      <c r="I18" s="22"/>
      <c r="J18" s="22"/>
      <c r="K18" s="24"/>
    </row>
    <row r="19" spans="1:11" s="18" customFormat="1" ht="15.75" x14ac:dyDescent="0.25">
      <c r="A19" s="32" t="s">
        <v>120</v>
      </c>
      <c r="B19" s="34"/>
      <c r="C19" s="34"/>
      <c r="D19" s="34"/>
      <c r="E19" s="34"/>
      <c r="F19" s="34"/>
      <c r="G19" s="34"/>
      <c r="H19" s="34"/>
      <c r="I19" s="34"/>
      <c r="J19" s="34"/>
      <c r="K19" s="36"/>
    </row>
    <row r="40" spans="1:2" x14ac:dyDescent="0.25">
      <c r="A40" t="s">
        <v>192</v>
      </c>
      <c r="B40" t="s">
        <v>191</v>
      </c>
    </row>
  </sheetData>
  <sheetProtection password="F86F" sheet="1" objects="1" scenarios="1"/>
  <conditionalFormatting sqref="G10:G14">
    <cfRule type="containsText" dxfId="36" priority="1" operator="containsText" text="no">
      <formula>NOT(ISERROR(SEARCH("no",G10)))</formula>
    </cfRule>
  </conditionalFormatting>
  <dataValidations count="1">
    <dataValidation type="list" allowBlank="1" showInputMessage="1" showErrorMessage="1" sqref="G10:G14">
      <formula1>"yes,no"</formula1>
    </dataValidation>
  </dataValidations>
  <hyperlinks>
    <hyperlink ref="C10"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1"/>
  <sheetViews>
    <sheetView showGridLines="0" workbookViewId="0">
      <selection activeCell="B14" sqref="B14"/>
    </sheetView>
  </sheetViews>
  <sheetFormatPr defaultRowHeight="15" x14ac:dyDescent="0.25"/>
  <cols>
    <col min="1" max="1" width="9.140625" style="47"/>
    <col min="2" max="2" width="142.140625" style="47" customWidth="1"/>
    <col min="3" max="3" width="22.5703125" style="47" customWidth="1"/>
    <col min="4" max="4" width="93.7109375" style="47" customWidth="1"/>
    <col min="5" max="5" width="8" style="47" customWidth="1"/>
    <col min="6" max="9" width="9.140625" style="47" hidden="1" customWidth="1"/>
    <col min="10" max="10" width="13" style="47" customWidth="1"/>
    <col min="11" max="12" width="9.140625" style="47"/>
    <col min="13" max="13" width="6.140625" style="18" hidden="1" customWidth="1"/>
    <col min="14" max="16384" width="9.140625" style="47"/>
  </cols>
  <sheetData>
    <row r="1" spans="1:13" ht="21" x14ac:dyDescent="0.25">
      <c r="A1" s="71"/>
      <c r="B1" s="72"/>
      <c r="C1" s="73" t="s">
        <v>37</v>
      </c>
      <c r="D1" s="72"/>
      <c r="E1" s="74"/>
      <c r="F1" s="74"/>
      <c r="G1" s="74"/>
      <c r="H1" s="74"/>
      <c r="I1" s="75"/>
      <c r="J1" s="76"/>
      <c r="K1" s="49"/>
    </row>
    <row r="2" spans="1:13" x14ac:dyDescent="0.25">
      <c r="A2" s="77"/>
      <c r="B2" s="37" t="s">
        <v>164</v>
      </c>
      <c r="C2" s="37"/>
      <c r="D2" s="37" t="s">
        <v>20</v>
      </c>
      <c r="E2" s="78"/>
      <c r="F2" s="78"/>
      <c r="G2" s="78"/>
      <c r="H2" s="78"/>
      <c r="I2" s="76"/>
      <c r="J2" s="76"/>
      <c r="K2" s="49"/>
    </row>
    <row r="3" spans="1:13" x14ac:dyDescent="0.25">
      <c r="A3" s="77"/>
      <c r="B3" s="37" t="s">
        <v>11</v>
      </c>
      <c r="C3" s="37"/>
      <c r="D3" s="37" t="s">
        <v>21</v>
      </c>
      <c r="E3" s="78"/>
      <c r="F3" s="78"/>
      <c r="G3" s="78"/>
      <c r="H3" s="78"/>
      <c r="I3" s="76"/>
      <c r="J3" s="76"/>
      <c r="K3" s="49"/>
    </row>
    <row r="4" spans="1:13" ht="16.5" thickBot="1" x14ac:dyDescent="0.3">
      <c r="A4" s="79"/>
      <c r="B4" s="79"/>
      <c r="C4" s="79"/>
      <c r="D4" s="79"/>
      <c r="J4" s="49"/>
      <c r="K4" s="49"/>
    </row>
    <row r="5" spans="1:13" ht="16.5" thickBot="1" x14ac:dyDescent="0.3">
      <c r="A5" s="80" t="s">
        <v>144</v>
      </c>
      <c r="B5" s="80" t="s">
        <v>145</v>
      </c>
      <c r="C5" s="80" t="s">
        <v>146</v>
      </c>
      <c r="D5" s="80" t="s">
        <v>147</v>
      </c>
      <c r="E5" s="49"/>
      <c r="F5" s="49"/>
      <c r="G5" s="49"/>
      <c r="H5" s="49"/>
      <c r="I5" s="49"/>
      <c r="J5" s="49"/>
      <c r="K5" s="49"/>
    </row>
    <row r="6" spans="1:13" ht="15.75" x14ac:dyDescent="0.25">
      <c r="A6" s="81">
        <v>1</v>
      </c>
      <c r="B6" s="82" t="s">
        <v>148</v>
      </c>
      <c r="C6" s="83"/>
      <c r="D6" s="84" t="s">
        <v>149</v>
      </c>
      <c r="E6" s="49"/>
      <c r="F6" s="49"/>
      <c r="G6" s="49"/>
      <c r="H6" s="49"/>
      <c r="I6" s="49"/>
      <c r="J6" s="49"/>
      <c r="K6" s="49"/>
      <c r="M6" s="18" t="b">
        <v>0</v>
      </c>
    </row>
    <row r="7" spans="1:13" ht="15.75" x14ac:dyDescent="0.25">
      <c r="A7" s="81">
        <v>2</v>
      </c>
      <c r="B7" s="82" t="s">
        <v>150</v>
      </c>
      <c r="C7" s="85"/>
      <c r="D7" s="86" t="s">
        <v>165</v>
      </c>
      <c r="E7" s="49"/>
      <c r="F7" s="49"/>
      <c r="G7" s="49"/>
      <c r="H7" s="49"/>
      <c r="I7" s="49"/>
      <c r="J7" s="49"/>
      <c r="M7" s="18" t="b">
        <v>0</v>
      </c>
    </row>
    <row r="8" spans="1:13" ht="15.75" x14ac:dyDescent="0.25">
      <c r="A8" s="81">
        <v>3</v>
      </c>
      <c r="B8" s="87" t="s">
        <v>166</v>
      </c>
      <c r="C8" s="85"/>
      <c r="D8" s="86" t="s">
        <v>167</v>
      </c>
      <c r="E8" s="49"/>
      <c r="F8" s="49"/>
      <c r="G8" s="49"/>
      <c r="H8" s="49"/>
      <c r="I8" s="49"/>
      <c r="J8" s="49"/>
      <c r="M8" s="18" t="b">
        <v>0</v>
      </c>
    </row>
    <row r="9" spans="1:13" ht="15.75" x14ac:dyDescent="0.25">
      <c r="A9" s="81">
        <v>4</v>
      </c>
      <c r="B9" s="82" t="s">
        <v>151</v>
      </c>
      <c r="C9" s="88"/>
      <c r="D9" s="86" t="s">
        <v>152</v>
      </c>
      <c r="E9" s="49"/>
      <c r="F9" s="49"/>
      <c r="G9" s="49"/>
      <c r="H9" s="49"/>
      <c r="I9" s="49"/>
      <c r="J9" s="49"/>
      <c r="M9" s="18" t="b">
        <v>0</v>
      </c>
    </row>
    <row r="10" spans="1:13" ht="15.75" x14ac:dyDescent="0.25">
      <c r="A10" s="81">
        <v>5</v>
      </c>
      <c r="B10" s="82" t="s">
        <v>153</v>
      </c>
      <c r="C10" s="88"/>
      <c r="D10" s="93" t="s">
        <v>168</v>
      </c>
      <c r="E10" s="49"/>
      <c r="F10" s="49"/>
      <c r="G10" s="49"/>
      <c r="H10" s="49"/>
      <c r="I10" s="49"/>
      <c r="J10" s="49"/>
      <c r="M10" s="18" t="b">
        <v>0</v>
      </c>
    </row>
    <row r="11" spans="1:13" ht="15.75" x14ac:dyDescent="0.25">
      <c r="A11" s="81"/>
      <c r="B11" s="82"/>
      <c r="C11" s="88"/>
      <c r="D11" s="86" t="s">
        <v>155</v>
      </c>
      <c r="E11" s="49"/>
      <c r="F11" s="49"/>
      <c r="G11" s="49"/>
      <c r="H11" s="49"/>
      <c r="I11" s="49"/>
      <c r="J11" s="49"/>
    </row>
    <row r="12" spans="1:13" ht="15.75" x14ac:dyDescent="0.25">
      <c r="A12" s="81">
        <v>6</v>
      </c>
      <c r="B12" s="82" t="s">
        <v>154</v>
      </c>
      <c r="C12" s="88"/>
      <c r="D12" s="86" t="s">
        <v>171</v>
      </c>
      <c r="E12" s="49"/>
      <c r="F12" s="49"/>
      <c r="G12" s="49"/>
      <c r="H12" s="49"/>
      <c r="I12" s="49"/>
      <c r="J12" s="49"/>
      <c r="M12" s="18" t="b">
        <v>0</v>
      </c>
    </row>
    <row r="13" spans="1:13" ht="15.75" x14ac:dyDescent="0.25">
      <c r="A13" s="81">
        <v>7</v>
      </c>
      <c r="B13" s="89" t="s">
        <v>156</v>
      </c>
      <c r="C13" s="88"/>
      <c r="E13" s="49"/>
      <c r="F13" s="49"/>
      <c r="G13" s="49"/>
      <c r="H13" s="49"/>
      <c r="I13" s="49"/>
      <c r="J13" s="49"/>
      <c r="M13" s="18" t="b">
        <v>0</v>
      </c>
    </row>
    <row r="14" spans="1:13" ht="15.75" x14ac:dyDescent="0.25">
      <c r="A14" s="81">
        <v>8</v>
      </c>
      <c r="B14" s="94" t="s">
        <v>157</v>
      </c>
      <c r="C14" s="88"/>
      <c r="D14" s="86" t="s">
        <v>172</v>
      </c>
      <c r="E14" s="49"/>
      <c r="F14" s="49"/>
      <c r="G14" s="49"/>
      <c r="H14" s="49"/>
      <c r="I14" s="49"/>
      <c r="J14" s="49"/>
      <c r="M14" s="18" t="b">
        <v>0</v>
      </c>
    </row>
    <row r="15" spans="1:13" ht="15.75" x14ac:dyDescent="0.25">
      <c r="A15" s="81">
        <v>9</v>
      </c>
      <c r="B15" s="94" t="s">
        <v>158</v>
      </c>
      <c r="C15" s="88"/>
      <c r="D15" s="86" t="s">
        <v>173</v>
      </c>
      <c r="E15" s="49"/>
      <c r="F15" s="49"/>
      <c r="G15" s="49"/>
      <c r="H15" s="49"/>
      <c r="I15" s="49"/>
      <c r="J15" s="49"/>
      <c r="M15" s="18" t="b">
        <v>0</v>
      </c>
    </row>
    <row r="16" spans="1:13" ht="15.75" x14ac:dyDescent="0.25">
      <c r="A16" s="81">
        <v>10</v>
      </c>
      <c r="B16" s="82" t="s">
        <v>159</v>
      </c>
      <c r="C16" s="88"/>
      <c r="E16" s="49"/>
      <c r="F16" s="49"/>
      <c r="G16" s="49"/>
      <c r="H16" s="49"/>
      <c r="I16" s="49"/>
      <c r="J16" s="49"/>
      <c r="M16" s="18" t="b">
        <v>0</v>
      </c>
    </row>
    <row r="17" spans="1:13" ht="15.75" x14ac:dyDescent="0.25">
      <c r="A17" s="81">
        <v>11</v>
      </c>
      <c r="B17" s="87" t="s">
        <v>161</v>
      </c>
      <c r="C17" s="85"/>
      <c r="D17" s="86" t="s">
        <v>160</v>
      </c>
      <c r="E17" s="49"/>
      <c r="F17" s="49"/>
      <c r="G17" s="49"/>
      <c r="H17" s="49"/>
      <c r="I17" s="49"/>
      <c r="J17" s="49"/>
      <c r="M17" s="18" t="b">
        <v>0</v>
      </c>
    </row>
    <row r="18" spans="1:13" ht="15.75" x14ac:dyDescent="0.25">
      <c r="A18" s="81">
        <v>12</v>
      </c>
      <c r="B18" s="87" t="s">
        <v>170</v>
      </c>
      <c r="C18" s="85"/>
      <c r="D18" s="93" t="s">
        <v>169</v>
      </c>
      <c r="E18" s="49"/>
      <c r="F18" s="49"/>
      <c r="G18" s="49"/>
      <c r="H18" s="49"/>
      <c r="I18" s="49"/>
      <c r="J18" s="49"/>
    </row>
    <row r="19" spans="1:13" ht="15.75" x14ac:dyDescent="0.25">
      <c r="A19" s="88"/>
      <c r="B19" s="82"/>
      <c r="C19" s="88"/>
      <c r="D19" s="88"/>
      <c r="E19" s="49"/>
      <c r="F19" s="49"/>
      <c r="G19" s="49"/>
      <c r="H19" s="49"/>
      <c r="I19" s="49"/>
      <c r="J19" s="49"/>
    </row>
    <row r="20" spans="1:13" ht="15.75" x14ac:dyDescent="0.25">
      <c r="A20" s="88"/>
      <c r="B20" s="82"/>
      <c r="C20" s="88"/>
      <c r="D20" s="88"/>
      <c r="E20" s="49"/>
      <c r="F20" s="49"/>
      <c r="G20" s="49"/>
      <c r="H20" s="49"/>
      <c r="I20" s="49"/>
      <c r="J20" s="49"/>
    </row>
    <row r="21" spans="1:13" ht="15.75" x14ac:dyDescent="0.25">
      <c r="A21" s="88"/>
      <c r="B21" s="82"/>
      <c r="C21" s="88"/>
      <c r="D21" s="88"/>
      <c r="E21" s="49"/>
      <c r="F21" s="49"/>
      <c r="G21" s="49"/>
      <c r="H21" s="49"/>
      <c r="I21" s="49"/>
      <c r="J21" s="49"/>
    </row>
    <row r="22" spans="1:13" ht="15.75" x14ac:dyDescent="0.25">
      <c r="A22" s="88"/>
      <c r="B22" s="90" t="s">
        <v>162</v>
      </c>
      <c r="C22" s="88"/>
      <c r="D22" s="88"/>
      <c r="E22" s="49"/>
      <c r="F22" s="49"/>
      <c r="G22" s="49"/>
      <c r="H22" s="49"/>
      <c r="I22" s="49"/>
      <c r="J22" s="49"/>
    </row>
    <row r="23" spans="1:13" ht="15.75" x14ac:dyDescent="0.25">
      <c r="A23" s="88"/>
      <c r="B23" s="94" t="s">
        <v>163</v>
      </c>
      <c r="C23" s="88"/>
      <c r="D23" s="86"/>
      <c r="E23" s="49"/>
      <c r="F23" s="49"/>
      <c r="G23" s="49"/>
      <c r="H23" s="49"/>
      <c r="I23" s="49"/>
      <c r="J23" s="49"/>
    </row>
    <row r="24" spans="1:13" ht="15.75" x14ac:dyDescent="0.25">
      <c r="A24" s="88"/>
      <c r="B24" s="94" t="s">
        <v>185</v>
      </c>
      <c r="C24" s="88"/>
      <c r="D24" s="88"/>
      <c r="E24" s="49"/>
      <c r="F24" s="49"/>
      <c r="G24" s="49"/>
      <c r="H24" s="49"/>
      <c r="I24" s="49"/>
      <c r="J24" s="49"/>
    </row>
    <row r="25" spans="1:13" ht="15.75" x14ac:dyDescent="0.25">
      <c r="A25" s="88"/>
      <c r="B25" s="105" t="s">
        <v>184</v>
      </c>
      <c r="C25" s="88"/>
      <c r="D25" s="88"/>
      <c r="E25" s="49"/>
      <c r="F25" s="49"/>
      <c r="G25" s="49"/>
      <c r="H25" s="49"/>
      <c r="I25" s="49"/>
      <c r="J25" s="49"/>
    </row>
    <row r="26" spans="1:13" ht="15.75" x14ac:dyDescent="0.25">
      <c r="A26" s="88"/>
      <c r="B26" s="82"/>
      <c r="C26" s="88"/>
      <c r="D26" s="88"/>
      <c r="E26" s="49"/>
      <c r="F26" s="49"/>
      <c r="G26" s="49"/>
      <c r="H26" s="49"/>
      <c r="I26" s="49"/>
      <c r="J26" s="49"/>
    </row>
    <row r="27" spans="1:13" ht="15.75" x14ac:dyDescent="0.25">
      <c r="A27" s="88"/>
      <c r="B27" s="82"/>
      <c r="C27" s="88"/>
      <c r="D27" s="88"/>
      <c r="E27" s="49"/>
      <c r="F27" s="49"/>
      <c r="G27" s="49"/>
      <c r="H27" s="49"/>
      <c r="I27" s="49"/>
      <c r="J27" s="49"/>
    </row>
    <row r="28" spans="1:13" ht="15.75" x14ac:dyDescent="0.25">
      <c r="A28" s="88"/>
      <c r="B28" s="82"/>
      <c r="C28" s="88"/>
      <c r="D28" s="88"/>
      <c r="E28" s="49"/>
      <c r="F28" s="49"/>
      <c r="G28" s="49"/>
      <c r="H28" s="49"/>
      <c r="I28" s="49"/>
      <c r="J28" s="49"/>
    </row>
    <row r="29" spans="1:13" ht="15.75" x14ac:dyDescent="0.25">
      <c r="A29" s="88"/>
      <c r="B29" s="82"/>
      <c r="C29" s="88"/>
      <c r="D29" s="88"/>
      <c r="E29" s="49"/>
      <c r="F29" s="49"/>
      <c r="G29" s="49"/>
      <c r="H29" s="49"/>
      <c r="I29" s="49"/>
      <c r="J29" s="49"/>
    </row>
    <row r="30" spans="1:13" ht="15.75" x14ac:dyDescent="0.25">
      <c r="A30" s="88"/>
      <c r="B30" s="82"/>
      <c r="C30" s="88"/>
      <c r="D30" s="88"/>
      <c r="E30" s="49"/>
      <c r="F30" s="49"/>
      <c r="G30" s="49"/>
      <c r="H30" s="49"/>
      <c r="I30" s="49"/>
      <c r="J30" s="49"/>
    </row>
    <row r="31" spans="1:13" ht="16.5" thickBot="1" x14ac:dyDescent="0.3">
      <c r="A31" s="91"/>
      <c r="B31" s="92"/>
      <c r="C31" s="91"/>
      <c r="D31" s="91"/>
      <c r="E31" s="49"/>
      <c r="F31" s="49"/>
      <c r="G31" s="49"/>
      <c r="H31" s="49"/>
      <c r="I31" s="49"/>
      <c r="J31" s="49"/>
    </row>
  </sheetData>
  <hyperlinks>
    <hyperlink ref="B15" location="'FTR Expenditure Breakdown'!A1" display="Please provide a Breakdown with analysis of the costs included in the claim. Please click here for an example you can use"/>
    <hyperlink ref="B14" location="'FTR Computation Stencil'!A1" display="Please provide a computation showing how you have calculated the relief. Please click here for an example you can use"/>
    <hyperlink ref="D10" r:id="rId1"/>
    <hyperlink ref="D9" r:id="rId2"/>
    <hyperlink ref="D6" r:id="rId3"/>
    <hyperlink ref="D17" r:id="rId4"/>
    <hyperlink ref="D18" r:id="rId5"/>
    <hyperlink ref="B25" r:id="rId6"/>
    <hyperlink ref="B23" r:id="rId7"/>
    <hyperlink ref="B24" r:id="rId8"/>
  </hyperlinks>
  <pageMargins left="0.70866141732283472" right="0.70866141732283472" top="0.74803149606299213" bottom="0.74803149606299213" header="0.31496062992125984" footer="0.31496062992125984"/>
  <pageSetup paperSize="9" scale="45" orientation="landscape" r:id="rId9"/>
  <drawing r:id="rId10"/>
  <legacyDrawing r:id="rId11"/>
  <mc:AlternateContent xmlns:mc="http://schemas.openxmlformats.org/markup-compatibility/2006">
    <mc:Choice Requires="x14">
      <controls>
        <mc:AlternateContent xmlns:mc="http://schemas.openxmlformats.org/markup-compatibility/2006">
          <mc:Choice Requires="x14">
            <control shapeId="3073" r:id="rId12" name="Check Box 1">
              <controlPr defaultSize="0" autoFill="0" autoLine="0" autoPict="0">
                <anchor moveWithCells="1">
                  <from>
                    <xdr:col>2</xdr:col>
                    <xdr:colOff>609600</xdr:colOff>
                    <xdr:row>4</xdr:row>
                    <xdr:rowOff>161925</xdr:rowOff>
                  </from>
                  <to>
                    <xdr:col>2</xdr:col>
                    <xdr:colOff>838200</xdr:colOff>
                    <xdr:row>5</xdr:row>
                    <xdr:rowOff>190500</xdr:rowOff>
                  </to>
                </anchor>
              </controlPr>
            </control>
          </mc:Choice>
        </mc:AlternateContent>
        <mc:AlternateContent xmlns:mc="http://schemas.openxmlformats.org/markup-compatibility/2006">
          <mc:Choice Requires="x14">
            <control shapeId="3074" r:id="rId13" name="Check Box 2">
              <controlPr defaultSize="0" autoFill="0" autoLine="0" autoPict="0">
                <anchor moveWithCells="1">
                  <from>
                    <xdr:col>2</xdr:col>
                    <xdr:colOff>609600</xdr:colOff>
                    <xdr:row>5</xdr:row>
                    <xdr:rowOff>161925</xdr:rowOff>
                  </from>
                  <to>
                    <xdr:col>2</xdr:col>
                    <xdr:colOff>838200</xdr:colOff>
                    <xdr:row>7</xdr:row>
                    <xdr:rowOff>0</xdr:rowOff>
                  </to>
                </anchor>
              </controlPr>
            </control>
          </mc:Choice>
        </mc:AlternateContent>
        <mc:AlternateContent xmlns:mc="http://schemas.openxmlformats.org/markup-compatibility/2006">
          <mc:Choice Requires="x14">
            <control shapeId="3075" r:id="rId14" name="Check Box 3">
              <controlPr defaultSize="0" autoFill="0" autoLine="0" autoPict="0">
                <anchor moveWithCells="1">
                  <from>
                    <xdr:col>2</xdr:col>
                    <xdr:colOff>609600</xdr:colOff>
                    <xdr:row>6</xdr:row>
                    <xdr:rowOff>161925</xdr:rowOff>
                  </from>
                  <to>
                    <xdr:col>2</xdr:col>
                    <xdr:colOff>838200</xdr:colOff>
                    <xdr:row>8</xdr:row>
                    <xdr:rowOff>0</xdr:rowOff>
                  </to>
                </anchor>
              </controlPr>
            </control>
          </mc:Choice>
        </mc:AlternateContent>
        <mc:AlternateContent xmlns:mc="http://schemas.openxmlformats.org/markup-compatibility/2006">
          <mc:Choice Requires="x14">
            <control shapeId="3076" r:id="rId15" name="Check Box 4">
              <controlPr defaultSize="0" autoFill="0" autoLine="0" autoPict="0">
                <anchor moveWithCells="1">
                  <from>
                    <xdr:col>2</xdr:col>
                    <xdr:colOff>609600</xdr:colOff>
                    <xdr:row>7</xdr:row>
                    <xdr:rowOff>161925</xdr:rowOff>
                  </from>
                  <to>
                    <xdr:col>2</xdr:col>
                    <xdr:colOff>838200</xdr:colOff>
                    <xdr:row>9</xdr:row>
                    <xdr:rowOff>0</xdr:rowOff>
                  </to>
                </anchor>
              </controlPr>
            </control>
          </mc:Choice>
        </mc:AlternateContent>
        <mc:AlternateContent xmlns:mc="http://schemas.openxmlformats.org/markup-compatibility/2006">
          <mc:Choice Requires="x14">
            <control shapeId="3077" r:id="rId16" name="Check Box 5">
              <controlPr defaultSize="0" autoFill="0" autoLine="0" autoPict="0">
                <anchor moveWithCells="1">
                  <from>
                    <xdr:col>2</xdr:col>
                    <xdr:colOff>609600</xdr:colOff>
                    <xdr:row>8</xdr:row>
                    <xdr:rowOff>161925</xdr:rowOff>
                  </from>
                  <to>
                    <xdr:col>2</xdr:col>
                    <xdr:colOff>838200</xdr:colOff>
                    <xdr:row>10</xdr:row>
                    <xdr:rowOff>0</xdr:rowOff>
                  </to>
                </anchor>
              </controlPr>
            </control>
          </mc:Choice>
        </mc:AlternateContent>
        <mc:AlternateContent xmlns:mc="http://schemas.openxmlformats.org/markup-compatibility/2006">
          <mc:Choice Requires="x14">
            <control shapeId="3079" r:id="rId17" name="Check Box 7">
              <controlPr defaultSize="0" autoFill="0" autoLine="0" autoPict="0">
                <anchor moveWithCells="1">
                  <from>
                    <xdr:col>2</xdr:col>
                    <xdr:colOff>609600</xdr:colOff>
                    <xdr:row>12</xdr:row>
                    <xdr:rowOff>161925</xdr:rowOff>
                  </from>
                  <to>
                    <xdr:col>2</xdr:col>
                    <xdr:colOff>838200</xdr:colOff>
                    <xdr:row>14</xdr:row>
                    <xdr:rowOff>0</xdr:rowOff>
                  </to>
                </anchor>
              </controlPr>
            </control>
          </mc:Choice>
        </mc:AlternateContent>
        <mc:AlternateContent xmlns:mc="http://schemas.openxmlformats.org/markup-compatibility/2006">
          <mc:Choice Requires="x14">
            <control shapeId="3080" r:id="rId18" name="Check Box 8">
              <controlPr defaultSize="0" autoFill="0" autoLine="0" autoPict="0">
                <anchor moveWithCells="1">
                  <from>
                    <xdr:col>2</xdr:col>
                    <xdr:colOff>609600</xdr:colOff>
                    <xdr:row>13</xdr:row>
                    <xdr:rowOff>161925</xdr:rowOff>
                  </from>
                  <to>
                    <xdr:col>2</xdr:col>
                    <xdr:colOff>838200</xdr:colOff>
                    <xdr:row>15</xdr:row>
                    <xdr:rowOff>0</xdr:rowOff>
                  </to>
                </anchor>
              </controlPr>
            </control>
          </mc:Choice>
        </mc:AlternateContent>
        <mc:AlternateContent xmlns:mc="http://schemas.openxmlformats.org/markup-compatibility/2006">
          <mc:Choice Requires="x14">
            <control shapeId="3081" r:id="rId19" name="Check Box 9">
              <controlPr defaultSize="0" autoFill="0" autoLine="0" autoPict="0">
                <anchor moveWithCells="1">
                  <from>
                    <xdr:col>2</xdr:col>
                    <xdr:colOff>609600</xdr:colOff>
                    <xdr:row>14</xdr:row>
                    <xdr:rowOff>161925</xdr:rowOff>
                  </from>
                  <to>
                    <xdr:col>2</xdr:col>
                    <xdr:colOff>838200</xdr:colOff>
                    <xdr:row>16</xdr:row>
                    <xdr:rowOff>0</xdr:rowOff>
                  </to>
                </anchor>
              </controlPr>
            </control>
          </mc:Choice>
        </mc:AlternateContent>
        <mc:AlternateContent xmlns:mc="http://schemas.openxmlformats.org/markup-compatibility/2006">
          <mc:Choice Requires="x14">
            <control shapeId="3082" r:id="rId20" name="Check Box 10">
              <controlPr defaultSize="0" autoFill="0" autoLine="0" autoPict="0">
                <anchor moveWithCells="1">
                  <from>
                    <xdr:col>2</xdr:col>
                    <xdr:colOff>609600</xdr:colOff>
                    <xdr:row>15</xdr:row>
                    <xdr:rowOff>161925</xdr:rowOff>
                  </from>
                  <to>
                    <xdr:col>2</xdr:col>
                    <xdr:colOff>838200</xdr:colOff>
                    <xdr:row>17</xdr:row>
                    <xdr:rowOff>0</xdr:rowOff>
                  </to>
                </anchor>
              </controlPr>
            </control>
          </mc:Choice>
        </mc:AlternateContent>
        <mc:AlternateContent xmlns:mc="http://schemas.openxmlformats.org/markup-compatibility/2006">
          <mc:Choice Requires="x14">
            <control shapeId="3083" r:id="rId21" name="Check Box 11">
              <controlPr defaultSize="0" autoFill="0" autoLine="0" autoPict="0">
                <anchor moveWithCells="1">
                  <from>
                    <xdr:col>2</xdr:col>
                    <xdr:colOff>609600</xdr:colOff>
                    <xdr:row>5</xdr:row>
                    <xdr:rowOff>161925</xdr:rowOff>
                  </from>
                  <to>
                    <xdr:col>2</xdr:col>
                    <xdr:colOff>838200</xdr:colOff>
                    <xdr:row>7</xdr:row>
                    <xdr:rowOff>0</xdr:rowOff>
                  </to>
                </anchor>
              </controlPr>
            </control>
          </mc:Choice>
        </mc:AlternateContent>
        <mc:AlternateContent xmlns:mc="http://schemas.openxmlformats.org/markup-compatibility/2006">
          <mc:Choice Requires="x14">
            <control shapeId="3084" r:id="rId22" name="Check Box 12">
              <controlPr defaultSize="0" autoFill="0" autoLine="0" autoPict="0">
                <anchor moveWithCells="1">
                  <from>
                    <xdr:col>2</xdr:col>
                    <xdr:colOff>609600</xdr:colOff>
                    <xdr:row>6</xdr:row>
                    <xdr:rowOff>161925</xdr:rowOff>
                  </from>
                  <to>
                    <xdr:col>2</xdr:col>
                    <xdr:colOff>838200</xdr:colOff>
                    <xdr:row>8</xdr:row>
                    <xdr:rowOff>0</xdr:rowOff>
                  </to>
                </anchor>
              </controlPr>
            </control>
          </mc:Choice>
        </mc:AlternateContent>
        <mc:AlternateContent xmlns:mc="http://schemas.openxmlformats.org/markup-compatibility/2006">
          <mc:Choice Requires="x14">
            <control shapeId="3085" r:id="rId23" name="Check Box 13">
              <controlPr defaultSize="0" autoFill="0" autoLine="0" autoPict="0">
                <anchor moveWithCells="1">
                  <from>
                    <xdr:col>2</xdr:col>
                    <xdr:colOff>609600</xdr:colOff>
                    <xdr:row>7</xdr:row>
                    <xdr:rowOff>161925</xdr:rowOff>
                  </from>
                  <to>
                    <xdr:col>2</xdr:col>
                    <xdr:colOff>838200</xdr:colOff>
                    <xdr:row>9</xdr:row>
                    <xdr:rowOff>0</xdr:rowOff>
                  </to>
                </anchor>
              </controlPr>
            </control>
          </mc:Choice>
        </mc:AlternateContent>
        <mc:AlternateContent xmlns:mc="http://schemas.openxmlformats.org/markup-compatibility/2006">
          <mc:Choice Requires="x14">
            <control shapeId="3086" r:id="rId24" name="Check Box 14">
              <controlPr defaultSize="0" autoFill="0" autoLine="0" autoPict="0">
                <anchor moveWithCells="1">
                  <from>
                    <xdr:col>2</xdr:col>
                    <xdr:colOff>609600</xdr:colOff>
                    <xdr:row>8</xdr:row>
                    <xdr:rowOff>161925</xdr:rowOff>
                  </from>
                  <to>
                    <xdr:col>2</xdr:col>
                    <xdr:colOff>838200</xdr:colOff>
                    <xdr:row>10</xdr:row>
                    <xdr:rowOff>0</xdr:rowOff>
                  </to>
                </anchor>
              </controlPr>
            </control>
          </mc:Choice>
        </mc:AlternateContent>
        <mc:AlternateContent xmlns:mc="http://schemas.openxmlformats.org/markup-compatibility/2006">
          <mc:Choice Requires="x14">
            <control shapeId="3087" r:id="rId25" name="Check Box 15">
              <controlPr defaultSize="0" autoFill="0" autoLine="0" autoPict="0">
                <anchor moveWithCells="1">
                  <from>
                    <xdr:col>2</xdr:col>
                    <xdr:colOff>609600</xdr:colOff>
                    <xdr:row>11</xdr:row>
                    <xdr:rowOff>0</xdr:rowOff>
                  </from>
                  <to>
                    <xdr:col>2</xdr:col>
                    <xdr:colOff>838200</xdr:colOff>
                    <xdr:row>12</xdr:row>
                    <xdr:rowOff>38100</xdr:rowOff>
                  </to>
                </anchor>
              </controlPr>
            </control>
          </mc:Choice>
        </mc:AlternateContent>
        <mc:AlternateContent xmlns:mc="http://schemas.openxmlformats.org/markup-compatibility/2006">
          <mc:Choice Requires="x14">
            <control shapeId="3088" r:id="rId26" name="Check Box 16">
              <controlPr defaultSize="0" autoFill="0" autoLine="0" autoPict="0">
                <anchor moveWithCells="1">
                  <from>
                    <xdr:col>2</xdr:col>
                    <xdr:colOff>609600</xdr:colOff>
                    <xdr:row>12</xdr:row>
                    <xdr:rowOff>161925</xdr:rowOff>
                  </from>
                  <to>
                    <xdr:col>2</xdr:col>
                    <xdr:colOff>838200</xdr:colOff>
                    <xdr:row>14</xdr:row>
                    <xdr:rowOff>0</xdr:rowOff>
                  </to>
                </anchor>
              </controlPr>
            </control>
          </mc:Choice>
        </mc:AlternateContent>
        <mc:AlternateContent xmlns:mc="http://schemas.openxmlformats.org/markup-compatibility/2006">
          <mc:Choice Requires="x14">
            <control shapeId="3089" r:id="rId27" name="Check Box 17">
              <controlPr defaultSize="0" autoFill="0" autoLine="0" autoPict="0">
                <anchor moveWithCells="1">
                  <from>
                    <xdr:col>2</xdr:col>
                    <xdr:colOff>609600</xdr:colOff>
                    <xdr:row>13</xdr:row>
                    <xdr:rowOff>161925</xdr:rowOff>
                  </from>
                  <to>
                    <xdr:col>2</xdr:col>
                    <xdr:colOff>838200</xdr:colOff>
                    <xdr:row>15</xdr:row>
                    <xdr:rowOff>0</xdr:rowOff>
                  </to>
                </anchor>
              </controlPr>
            </control>
          </mc:Choice>
        </mc:AlternateContent>
        <mc:AlternateContent xmlns:mc="http://schemas.openxmlformats.org/markup-compatibility/2006">
          <mc:Choice Requires="x14">
            <control shapeId="3090" r:id="rId28" name="Check Box 18">
              <controlPr defaultSize="0" autoFill="0" autoLine="0" autoPict="0">
                <anchor moveWithCells="1">
                  <from>
                    <xdr:col>2</xdr:col>
                    <xdr:colOff>609600</xdr:colOff>
                    <xdr:row>14</xdr:row>
                    <xdr:rowOff>161925</xdr:rowOff>
                  </from>
                  <to>
                    <xdr:col>2</xdr:col>
                    <xdr:colOff>838200</xdr:colOff>
                    <xdr:row>16</xdr:row>
                    <xdr:rowOff>0</xdr:rowOff>
                  </to>
                </anchor>
              </controlPr>
            </control>
          </mc:Choice>
        </mc:AlternateContent>
        <mc:AlternateContent xmlns:mc="http://schemas.openxmlformats.org/markup-compatibility/2006">
          <mc:Choice Requires="x14">
            <control shapeId="3091" r:id="rId29" name="Check Box 19">
              <controlPr defaultSize="0" autoFill="0" autoLine="0" autoPict="0">
                <anchor moveWithCells="1">
                  <from>
                    <xdr:col>2</xdr:col>
                    <xdr:colOff>609600</xdr:colOff>
                    <xdr:row>17</xdr:row>
                    <xdr:rowOff>0</xdr:rowOff>
                  </from>
                  <to>
                    <xdr:col>2</xdr:col>
                    <xdr:colOff>914400</xdr:colOff>
                    <xdr:row>18</xdr:row>
                    <xdr:rowOff>19050</xdr:rowOff>
                  </to>
                </anchor>
              </controlPr>
            </control>
          </mc:Choice>
        </mc:AlternateContent>
        <mc:AlternateContent xmlns:mc="http://schemas.openxmlformats.org/markup-compatibility/2006">
          <mc:Choice Requires="x14">
            <control shapeId="3092" r:id="rId30" name="Check Box 20">
              <controlPr defaultSize="0" autoFill="0" autoLine="0" autoPict="0">
                <anchor moveWithCells="1">
                  <from>
                    <xdr:col>2</xdr:col>
                    <xdr:colOff>609600</xdr:colOff>
                    <xdr:row>12</xdr:row>
                    <xdr:rowOff>0</xdr:rowOff>
                  </from>
                  <to>
                    <xdr:col>2</xdr:col>
                    <xdr:colOff>914400</xdr:colOff>
                    <xdr:row>13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2:I42"/>
  <sheetViews>
    <sheetView workbookViewId="0">
      <selection activeCell="D24" sqref="D24"/>
    </sheetView>
  </sheetViews>
  <sheetFormatPr defaultRowHeight="15" x14ac:dyDescent="0.25"/>
  <cols>
    <col min="1" max="1" width="5.140625" style="47" customWidth="1"/>
    <col min="2" max="2" width="5.5703125" style="47" customWidth="1"/>
    <col min="3" max="3" width="59.28515625" style="47" customWidth="1"/>
    <col min="4" max="8" width="11.7109375" style="47" customWidth="1"/>
    <col min="9" max="9" width="41.85546875" style="47" customWidth="1"/>
    <col min="10" max="16384" width="9.140625" style="47"/>
  </cols>
  <sheetData>
    <row r="2" spans="1:9" ht="12.75" customHeight="1" x14ac:dyDescent="0.25">
      <c r="A2" s="41"/>
      <c r="B2" s="95"/>
      <c r="C2" s="5" t="s">
        <v>118</v>
      </c>
      <c r="D2" s="112"/>
      <c r="E2" s="112"/>
      <c r="F2" s="112"/>
      <c r="G2" s="112"/>
      <c r="H2" s="112"/>
      <c r="I2" s="112"/>
    </row>
    <row r="3" spans="1:9" ht="12.75" customHeight="1" x14ac:dyDescent="0.25">
      <c r="A3" s="41"/>
      <c r="B3" s="95"/>
      <c r="C3" s="5" t="s">
        <v>117</v>
      </c>
      <c r="D3" s="112"/>
      <c r="E3" s="112"/>
      <c r="F3" s="112"/>
      <c r="G3" s="112"/>
      <c r="H3" s="112"/>
      <c r="I3" s="112"/>
    </row>
    <row r="4" spans="1:9" ht="12.75" customHeight="1" x14ac:dyDescent="0.25">
      <c r="A4" s="41"/>
      <c r="B4" s="95"/>
      <c r="C4" s="5" t="s">
        <v>116</v>
      </c>
      <c r="D4" s="112"/>
      <c r="E4" s="112"/>
      <c r="F4" s="112"/>
      <c r="G4" s="112"/>
      <c r="H4" s="112"/>
      <c r="I4" s="112"/>
    </row>
    <row r="5" spans="1:9" ht="4.5" customHeight="1" x14ac:dyDescent="0.25">
      <c r="A5" s="41"/>
      <c r="B5" s="95"/>
      <c r="C5" s="41"/>
      <c r="D5" s="41"/>
      <c r="E5" s="41"/>
      <c r="F5" s="41"/>
      <c r="G5" s="41"/>
      <c r="H5" s="41"/>
      <c r="I5" s="41"/>
    </row>
    <row r="6" spans="1:9" x14ac:dyDescent="0.25">
      <c r="A6" s="41"/>
      <c r="B6" s="95"/>
      <c r="C6" s="41" t="s">
        <v>115</v>
      </c>
      <c r="D6" s="41" t="s">
        <v>139</v>
      </c>
      <c r="E6" s="41" t="s">
        <v>140</v>
      </c>
      <c r="F6" s="41" t="s">
        <v>141</v>
      </c>
      <c r="G6" s="41" t="s">
        <v>142</v>
      </c>
      <c r="H6" s="41" t="s">
        <v>143</v>
      </c>
      <c r="I6" s="41"/>
    </row>
    <row r="7" spans="1:9" ht="4.5" customHeight="1" x14ac:dyDescent="0.25">
      <c r="A7" s="41"/>
      <c r="B7" s="95"/>
      <c r="C7" s="41"/>
      <c r="D7" s="41"/>
      <c r="E7" s="41"/>
      <c r="F7" s="41"/>
      <c r="G7" s="41"/>
      <c r="H7" s="41"/>
      <c r="I7" s="41"/>
    </row>
    <row r="8" spans="1:9" ht="12.75" customHeight="1" x14ac:dyDescent="0.25">
      <c r="A8" s="96"/>
      <c r="B8" s="97" t="s">
        <v>114</v>
      </c>
      <c r="C8" s="98" t="s">
        <v>193</v>
      </c>
      <c r="D8" s="98" t="s">
        <v>16</v>
      </c>
      <c r="E8" s="98"/>
      <c r="F8" s="98"/>
      <c r="G8" s="98"/>
      <c r="H8" s="98"/>
      <c r="I8" s="98" t="s">
        <v>113</v>
      </c>
    </row>
    <row r="9" spans="1:9" ht="12.75" customHeight="1" x14ac:dyDescent="0.25">
      <c r="A9" s="113" t="s">
        <v>112</v>
      </c>
      <c r="B9" s="99" t="s">
        <v>111</v>
      </c>
      <c r="C9" s="100" t="s">
        <v>110</v>
      </c>
      <c r="D9" s="42"/>
      <c r="E9" s="42"/>
      <c r="F9" s="42"/>
      <c r="G9" s="42"/>
      <c r="H9" s="42"/>
      <c r="I9" s="100"/>
    </row>
    <row r="10" spans="1:9" ht="12.75" customHeight="1" x14ac:dyDescent="0.25">
      <c r="A10" s="113"/>
      <c r="B10" s="99" t="s">
        <v>109</v>
      </c>
      <c r="C10" s="100" t="s">
        <v>108</v>
      </c>
      <c r="D10" s="42"/>
      <c r="E10" s="42"/>
      <c r="F10" s="42"/>
      <c r="G10" s="42"/>
      <c r="H10" s="42"/>
      <c r="I10" s="100"/>
    </row>
    <row r="11" spans="1:9" ht="12.75" customHeight="1" x14ac:dyDescent="0.25">
      <c r="A11" s="113"/>
      <c r="B11" s="99" t="s">
        <v>107</v>
      </c>
      <c r="C11" s="100" t="s">
        <v>174</v>
      </c>
      <c r="D11" s="42"/>
      <c r="E11" s="42"/>
      <c r="F11" s="42"/>
      <c r="G11" s="42"/>
      <c r="H11" s="42"/>
      <c r="I11" s="100"/>
    </row>
    <row r="12" spans="1:9" ht="12.75" customHeight="1" x14ac:dyDescent="0.25">
      <c r="A12" s="113"/>
      <c r="B12" s="99" t="s">
        <v>106</v>
      </c>
      <c r="C12" s="101" t="s">
        <v>105</v>
      </c>
      <c r="D12" s="42"/>
      <c r="E12" s="43">
        <f>D13</f>
        <v>0</v>
      </c>
      <c r="F12" s="43">
        <f>E12+E13</f>
        <v>0</v>
      </c>
      <c r="G12" s="43">
        <f t="shared" ref="G12:H12" si="0">F12+F13</f>
        <v>0</v>
      </c>
      <c r="H12" s="43">
        <f t="shared" si="0"/>
        <v>0</v>
      </c>
      <c r="I12" s="100"/>
    </row>
    <row r="13" spans="1:9" ht="12.75" customHeight="1" x14ac:dyDescent="0.25">
      <c r="A13" s="113"/>
      <c r="B13" s="99" t="s">
        <v>104</v>
      </c>
      <c r="C13" s="102" t="s">
        <v>103</v>
      </c>
      <c r="D13" s="43">
        <f>SUM(D11-D12)</f>
        <v>0</v>
      </c>
      <c r="E13" s="43">
        <f>SUM(E11-E12)</f>
        <v>0</v>
      </c>
      <c r="F13" s="43">
        <f>SUM(F11-F12)</f>
        <v>0</v>
      </c>
      <c r="G13" s="43">
        <f>SUM(G11-G12)</f>
        <v>0</v>
      </c>
      <c r="H13" s="43">
        <f>SUM(H11-H12)</f>
        <v>0</v>
      </c>
      <c r="I13" s="100" t="s">
        <v>102</v>
      </c>
    </row>
    <row r="14" spans="1:9" ht="12.75" customHeight="1" x14ac:dyDescent="0.25">
      <c r="A14" s="113"/>
      <c r="B14" s="99" t="s">
        <v>101</v>
      </c>
      <c r="C14" s="100" t="s">
        <v>100</v>
      </c>
      <c r="D14" s="43">
        <f>IFERROR(SUM(D11/D10*D9),0)</f>
        <v>0</v>
      </c>
      <c r="E14" s="43">
        <f>IFERROR(SUM(E11/E10*E9),0)</f>
        <v>0</v>
      </c>
      <c r="F14" s="43">
        <f>IFERROR(SUM(F11/F10*F9),0)</f>
        <v>0</v>
      </c>
      <c r="G14" s="43">
        <f>IFERROR(SUM(G11/G10*G9),0)</f>
        <v>0</v>
      </c>
      <c r="H14" s="43">
        <f>IFERROR(SUM(H11/H10*H9),0)</f>
        <v>0</v>
      </c>
      <c r="I14" s="100" t="s">
        <v>99</v>
      </c>
    </row>
    <row r="15" spans="1:9" ht="12.75" customHeight="1" x14ac:dyDescent="0.25">
      <c r="A15" s="113"/>
      <c r="B15" s="99" t="s">
        <v>98</v>
      </c>
      <c r="C15" s="101" t="s">
        <v>97</v>
      </c>
      <c r="D15" s="42"/>
      <c r="E15" s="43">
        <f>D16</f>
        <v>0</v>
      </c>
      <c r="F15" s="43">
        <f>E15+E16</f>
        <v>0</v>
      </c>
      <c r="G15" s="43">
        <f t="shared" ref="G15:H15" si="1">F15+F16</f>
        <v>0</v>
      </c>
      <c r="H15" s="43">
        <f t="shared" si="1"/>
        <v>0</v>
      </c>
      <c r="I15" s="100"/>
    </row>
    <row r="16" spans="1:9" ht="12.75" customHeight="1" x14ac:dyDescent="0.25">
      <c r="A16" s="113"/>
      <c r="B16" s="99" t="s">
        <v>96</v>
      </c>
      <c r="C16" s="102" t="s">
        <v>95</v>
      </c>
      <c r="D16" s="43">
        <f>SUM(D14-D15)</f>
        <v>0</v>
      </c>
      <c r="E16" s="43">
        <f>SUM(E14-E15)</f>
        <v>0</v>
      </c>
      <c r="F16" s="43">
        <f>SUM(F14-F15)</f>
        <v>0</v>
      </c>
      <c r="G16" s="43">
        <f>SUM(G14-G15)</f>
        <v>0</v>
      </c>
      <c r="H16" s="43">
        <f>SUM(H14-H15)</f>
        <v>0</v>
      </c>
      <c r="I16" s="100" t="s">
        <v>94</v>
      </c>
    </row>
    <row r="17" spans="1:9" ht="12.75" customHeight="1" x14ac:dyDescent="0.25">
      <c r="A17" s="113"/>
      <c r="B17" s="99" t="s">
        <v>93</v>
      </c>
      <c r="C17" s="100" t="s">
        <v>92</v>
      </c>
      <c r="D17" s="42"/>
      <c r="E17" s="42"/>
      <c r="F17" s="42"/>
      <c r="G17" s="42"/>
      <c r="H17" s="42"/>
      <c r="I17" s="100" t="s">
        <v>91</v>
      </c>
    </row>
    <row r="18" spans="1:9" ht="12.75" customHeight="1" x14ac:dyDescent="0.25">
      <c r="A18" s="113"/>
      <c r="B18" s="99" t="s">
        <v>90</v>
      </c>
      <c r="C18" s="102" t="s">
        <v>89</v>
      </c>
      <c r="D18" s="43">
        <f>SUM(D16-D13+D17)</f>
        <v>0</v>
      </c>
      <c r="E18" s="43">
        <f>SUM(E16-E13+E17)</f>
        <v>0</v>
      </c>
      <c r="F18" s="43">
        <f>SUM(F16-F13+F17)</f>
        <v>0</v>
      </c>
      <c r="G18" s="43">
        <f>SUM(G16-G13+G17)</f>
        <v>0</v>
      </c>
      <c r="H18" s="43">
        <f>SUM(H16-H13+H17)</f>
        <v>0</v>
      </c>
      <c r="I18" s="100" t="s">
        <v>88</v>
      </c>
    </row>
    <row r="19" spans="1:9" ht="12.75" customHeight="1" x14ac:dyDescent="0.25">
      <c r="A19" s="114" t="s">
        <v>87</v>
      </c>
      <c r="B19" s="99" t="s">
        <v>86</v>
      </c>
      <c r="C19" s="100" t="s">
        <v>85</v>
      </c>
      <c r="D19" s="44"/>
      <c r="E19" s="44"/>
      <c r="F19" s="44"/>
      <c r="G19" s="44"/>
      <c r="H19" s="44"/>
      <c r="I19" s="100"/>
    </row>
    <row r="20" spans="1:9" ht="12.75" customHeight="1" x14ac:dyDescent="0.25">
      <c r="A20" s="115"/>
      <c r="B20" s="99" t="s">
        <v>84</v>
      </c>
      <c r="C20" s="100" t="s">
        <v>196</v>
      </c>
      <c r="D20" s="44"/>
      <c r="E20" s="44"/>
      <c r="F20" s="44"/>
      <c r="G20" s="44"/>
      <c r="H20" s="44"/>
      <c r="I20" s="100"/>
    </row>
    <row r="21" spans="1:9" ht="12.75" customHeight="1" x14ac:dyDescent="0.25">
      <c r="A21" s="115"/>
      <c r="B21" s="99" t="s">
        <v>83</v>
      </c>
      <c r="C21" s="102" t="s">
        <v>194</v>
      </c>
      <c r="D21" s="44">
        <v>0</v>
      </c>
      <c r="E21" s="44"/>
      <c r="F21" s="44"/>
      <c r="G21" s="44"/>
      <c r="H21" s="44"/>
      <c r="I21" s="100"/>
    </row>
    <row r="22" spans="1:9" ht="12.75" customHeight="1" x14ac:dyDescent="0.25">
      <c r="A22" s="115"/>
      <c r="B22" s="99" t="s">
        <v>82</v>
      </c>
      <c r="C22" s="101" t="s">
        <v>195</v>
      </c>
      <c r="D22" s="44"/>
      <c r="E22" s="44"/>
      <c r="F22" s="44"/>
      <c r="G22" s="44"/>
      <c r="H22" s="44"/>
      <c r="I22" s="100"/>
    </row>
    <row r="23" spans="1:9" ht="12.75" customHeight="1" x14ac:dyDescent="0.25">
      <c r="A23" s="115"/>
      <c r="B23" s="99" t="s">
        <v>81</v>
      </c>
      <c r="C23" s="102" t="s">
        <v>80</v>
      </c>
      <c r="D23" s="45">
        <f>SUM(D21+D22)</f>
        <v>0</v>
      </c>
      <c r="E23" s="45">
        <f>SUM(E21+E22)</f>
        <v>0</v>
      </c>
      <c r="F23" s="45">
        <f>SUM(F21+F22)</f>
        <v>0</v>
      </c>
      <c r="G23" s="45">
        <f>SUM(G21+G22)</f>
        <v>0</v>
      </c>
      <c r="H23" s="45">
        <f>SUM(H21+H22)</f>
        <v>0</v>
      </c>
      <c r="I23" s="100" t="s">
        <v>79</v>
      </c>
    </row>
    <row r="24" spans="1:9" ht="12.75" customHeight="1" x14ac:dyDescent="0.25">
      <c r="A24" s="115"/>
      <c r="B24" s="99" t="s">
        <v>78</v>
      </c>
      <c r="C24" s="100" t="s">
        <v>77</v>
      </c>
      <c r="D24" s="45">
        <f>SUM(D23*0.8)</f>
        <v>0</v>
      </c>
      <c r="E24" s="45">
        <f>SUM(E23*0.8)</f>
        <v>0</v>
      </c>
      <c r="F24" s="45">
        <f>SUM(F23*0.8)</f>
        <v>0</v>
      </c>
      <c r="G24" s="45">
        <f>SUM(G23*0.8)</f>
        <v>0</v>
      </c>
      <c r="H24" s="45">
        <f>SUM(H23*0.8)</f>
        <v>0</v>
      </c>
      <c r="I24" s="100" t="s">
        <v>76</v>
      </c>
    </row>
    <row r="25" spans="1:9" ht="12.75" customHeight="1" x14ac:dyDescent="0.25">
      <c r="A25" s="115"/>
      <c r="B25" s="99" t="s">
        <v>75</v>
      </c>
      <c r="C25" s="4" t="s">
        <v>74</v>
      </c>
      <c r="D25" s="44"/>
      <c r="E25" s="44"/>
      <c r="F25" s="44"/>
      <c r="G25" s="44"/>
      <c r="H25" s="44"/>
      <c r="I25" s="100"/>
    </row>
    <row r="26" spans="1:9" ht="12.75" customHeight="1" x14ac:dyDescent="0.25">
      <c r="A26" s="115"/>
      <c r="B26" s="99" t="s">
        <v>73</v>
      </c>
      <c r="C26" s="4" t="s">
        <v>72</v>
      </c>
      <c r="D26" s="44"/>
      <c r="E26" s="44"/>
      <c r="F26" s="44"/>
      <c r="G26" s="44"/>
      <c r="H26" s="44"/>
      <c r="I26" s="100" t="s">
        <v>175</v>
      </c>
    </row>
    <row r="27" spans="1:9" ht="12.75" customHeight="1" x14ac:dyDescent="0.25">
      <c r="A27" s="115"/>
      <c r="B27" s="99" t="s">
        <v>71</v>
      </c>
      <c r="C27" s="101" t="s">
        <v>176</v>
      </c>
      <c r="D27" s="44"/>
      <c r="E27" s="44"/>
      <c r="F27" s="44"/>
      <c r="G27" s="44"/>
      <c r="H27" s="44"/>
      <c r="I27" s="100"/>
    </row>
    <row r="28" spans="1:9" ht="12.75" customHeight="1" x14ac:dyDescent="0.25">
      <c r="A28" s="115"/>
      <c r="B28" s="99" t="s">
        <v>70</v>
      </c>
      <c r="C28" s="102" t="s">
        <v>69</v>
      </c>
      <c r="D28" s="45">
        <f>SUM(D25:D27)</f>
        <v>0</v>
      </c>
      <c r="E28" s="45">
        <f>SUM(E25:E27)</f>
        <v>0</v>
      </c>
      <c r="F28" s="45">
        <f>SUM(F25:F27)</f>
        <v>0</v>
      </c>
      <c r="G28" s="45">
        <f>SUM(G25:G27)</f>
        <v>0</v>
      </c>
      <c r="H28" s="45">
        <f>SUM(H25:H27)</f>
        <v>0</v>
      </c>
      <c r="I28" s="100" t="s">
        <v>68</v>
      </c>
    </row>
    <row r="29" spans="1:9" ht="12.75" customHeight="1" x14ac:dyDescent="0.25">
      <c r="A29" s="115"/>
      <c r="B29" s="11" t="s">
        <v>67</v>
      </c>
      <c r="C29" s="100" t="s">
        <v>66</v>
      </c>
      <c r="D29" s="44"/>
      <c r="E29" s="45">
        <f>D28</f>
        <v>0</v>
      </c>
      <c r="F29" s="45">
        <f t="shared" ref="F29:H29" si="2">E28</f>
        <v>0</v>
      </c>
      <c r="G29" s="45">
        <f t="shared" si="2"/>
        <v>0</v>
      </c>
      <c r="H29" s="45">
        <f t="shared" si="2"/>
        <v>0</v>
      </c>
      <c r="I29" s="100"/>
    </row>
    <row r="30" spans="1:9" ht="12.75" customHeight="1" x14ac:dyDescent="0.25">
      <c r="A30" s="115"/>
      <c r="B30" s="11" t="s">
        <v>65</v>
      </c>
      <c r="C30" s="100" t="s">
        <v>64</v>
      </c>
      <c r="D30" s="45">
        <f>SUM(D28-D29)</f>
        <v>0</v>
      </c>
      <c r="E30" s="45">
        <f>SUM(E28-E29)</f>
        <v>0</v>
      </c>
      <c r="F30" s="45">
        <f>SUM(F28-F29)</f>
        <v>0</v>
      </c>
      <c r="G30" s="45">
        <f>SUM(G28-G29)</f>
        <v>0</v>
      </c>
      <c r="H30" s="45">
        <f>SUM(H28-H29)</f>
        <v>0</v>
      </c>
      <c r="I30" s="100" t="s">
        <v>63</v>
      </c>
    </row>
    <row r="31" spans="1:9" ht="12.75" customHeight="1" x14ac:dyDescent="0.25">
      <c r="A31" s="115"/>
      <c r="B31" s="11" t="s">
        <v>62</v>
      </c>
      <c r="C31" s="102" t="s">
        <v>61</v>
      </c>
      <c r="D31" s="45">
        <f>MIN(D21,D24)</f>
        <v>0</v>
      </c>
      <c r="E31" s="45">
        <f>MIN(E21,E24)</f>
        <v>0</v>
      </c>
      <c r="F31" s="45">
        <f>MIN(F21,F24)</f>
        <v>0</v>
      </c>
      <c r="G31" s="45">
        <f>MIN(G21,G24)</f>
        <v>0</v>
      </c>
      <c r="H31" s="45">
        <f>MIN(H21,H24)</f>
        <v>0</v>
      </c>
      <c r="I31" s="100" t="s">
        <v>60</v>
      </c>
    </row>
    <row r="32" spans="1:9" ht="12.75" customHeight="1" x14ac:dyDescent="0.25">
      <c r="A32" s="115"/>
      <c r="B32" s="11" t="s">
        <v>59</v>
      </c>
      <c r="C32" s="101" t="s">
        <v>58</v>
      </c>
      <c r="D32" s="44"/>
      <c r="E32" s="45">
        <f>D31</f>
        <v>0</v>
      </c>
      <c r="F32" s="45">
        <f t="shared" ref="F32:H32" si="3">E31</f>
        <v>0</v>
      </c>
      <c r="G32" s="45">
        <f t="shared" si="3"/>
        <v>0</v>
      </c>
      <c r="H32" s="45">
        <f t="shared" si="3"/>
        <v>0</v>
      </c>
      <c r="I32" s="100"/>
    </row>
    <row r="33" spans="1:9" ht="12.75" customHeight="1" x14ac:dyDescent="0.25">
      <c r="A33" s="115"/>
      <c r="B33" s="11" t="s">
        <v>57</v>
      </c>
      <c r="C33" s="102" t="s">
        <v>54</v>
      </c>
      <c r="D33" s="45">
        <f>SUM(D31-D32)</f>
        <v>0</v>
      </c>
      <c r="E33" s="45">
        <f>SUM(E31-E32)</f>
        <v>0</v>
      </c>
      <c r="F33" s="45">
        <f>SUM(F31-F32)</f>
        <v>0</v>
      </c>
      <c r="G33" s="45">
        <f>SUM(G31-G32)</f>
        <v>0</v>
      </c>
      <c r="H33" s="45">
        <f>SUM(H31-H32)</f>
        <v>0</v>
      </c>
      <c r="I33" s="100" t="s">
        <v>56</v>
      </c>
    </row>
    <row r="34" spans="1:9" ht="12.75" customHeight="1" x14ac:dyDescent="0.25">
      <c r="A34" s="116"/>
      <c r="B34" s="11" t="s">
        <v>55</v>
      </c>
      <c r="C34" s="102" t="s">
        <v>53</v>
      </c>
      <c r="D34" s="45">
        <f>SUM(D18-D33)</f>
        <v>0</v>
      </c>
      <c r="E34" s="45">
        <f>SUM(E18-E33)</f>
        <v>0</v>
      </c>
      <c r="F34" s="45">
        <f>SUM(F18-F33)</f>
        <v>0</v>
      </c>
      <c r="G34" s="45">
        <f>SUM(G18-G33)</f>
        <v>0</v>
      </c>
      <c r="H34" s="45">
        <f>SUM(H18-H33)</f>
        <v>0</v>
      </c>
      <c r="I34" s="100" t="s">
        <v>179</v>
      </c>
    </row>
    <row r="35" spans="1:9" ht="12.75" customHeight="1" x14ac:dyDescent="0.25">
      <c r="A35" s="109" t="s">
        <v>52</v>
      </c>
      <c r="B35" s="99" t="s">
        <v>51</v>
      </c>
      <c r="C35" s="101" t="s">
        <v>50</v>
      </c>
      <c r="D35" s="42"/>
      <c r="E35" s="42"/>
      <c r="F35" s="42"/>
      <c r="G35" s="42"/>
      <c r="H35" s="42"/>
      <c r="I35" s="100" t="s">
        <v>49</v>
      </c>
    </row>
    <row r="36" spans="1:9" ht="12.75" customHeight="1" x14ac:dyDescent="0.25">
      <c r="A36" s="110"/>
      <c r="B36" s="99" t="s">
        <v>48</v>
      </c>
      <c r="C36" s="100" t="s">
        <v>47</v>
      </c>
      <c r="D36" s="43">
        <f>MIN(D34+D35, 0)</f>
        <v>0</v>
      </c>
      <c r="E36" s="43">
        <f>MIN(E34+E35, 0)</f>
        <v>0</v>
      </c>
      <c r="F36" s="43">
        <f>MIN(F34+F35, 0)</f>
        <v>0</v>
      </c>
      <c r="G36" s="43">
        <f>MIN(G34+G35, 0)</f>
        <v>0</v>
      </c>
      <c r="H36" s="43">
        <f>MIN(H34+H35, 0)</f>
        <v>0</v>
      </c>
      <c r="I36" s="100" t="s">
        <v>180</v>
      </c>
    </row>
    <row r="37" spans="1:9" ht="12.75" customHeight="1" x14ac:dyDescent="0.25">
      <c r="A37" s="110"/>
      <c r="B37" s="99" t="s">
        <v>46</v>
      </c>
      <c r="C37" s="100" t="s">
        <v>45</v>
      </c>
      <c r="D37" s="42"/>
      <c r="E37" s="43">
        <f>D39</f>
        <v>0</v>
      </c>
      <c r="F37" s="43">
        <f>E37+E39</f>
        <v>0</v>
      </c>
      <c r="G37" s="43">
        <f t="shared" ref="G37:H37" si="4">F37+F39</f>
        <v>0</v>
      </c>
      <c r="H37" s="43">
        <f t="shared" si="4"/>
        <v>0</v>
      </c>
      <c r="I37" s="100"/>
    </row>
    <row r="38" spans="1:9" ht="12.75" customHeight="1" x14ac:dyDescent="0.25">
      <c r="A38" s="110"/>
      <c r="B38" s="99" t="s">
        <v>44</v>
      </c>
      <c r="C38" s="100" t="s">
        <v>43</v>
      </c>
      <c r="D38" s="43">
        <f>MIN(D31-D37, ABS(D36))</f>
        <v>0</v>
      </c>
      <c r="E38" s="43">
        <f>MIN(E31-E37, ABS(E36))</f>
        <v>0</v>
      </c>
      <c r="F38" s="43">
        <f>MIN(F31-F37, ABS(F36))</f>
        <v>0</v>
      </c>
      <c r="G38" s="43">
        <f>MIN(G31-G37, ABS(G36))</f>
        <v>0</v>
      </c>
      <c r="H38" s="43">
        <f>MIN(H31-H37, ABS(H36))</f>
        <v>0</v>
      </c>
      <c r="I38" s="100" t="s">
        <v>42</v>
      </c>
    </row>
    <row r="39" spans="1:9" ht="12.75" customHeight="1" x14ac:dyDescent="0.25">
      <c r="A39" s="110"/>
      <c r="B39" s="99" t="s">
        <v>41</v>
      </c>
      <c r="C39" s="100" t="s">
        <v>40</v>
      </c>
      <c r="D39" s="42"/>
      <c r="E39" s="42"/>
      <c r="F39" s="42"/>
      <c r="G39" s="42"/>
      <c r="H39" s="42"/>
      <c r="I39" s="100" t="s">
        <v>177</v>
      </c>
    </row>
    <row r="40" spans="1:9" ht="12.75" customHeight="1" x14ac:dyDescent="0.25">
      <c r="A40" s="111"/>
      <c r="B40" s="99" t="s">
        <v>39</v>
      </c>
      <c r="C40" s="102" t="s">
        <v>38</v>
      </c>
      <c r="D40" s="43">
        <f>SUM(ABS(D39*0.25))</f>
        <v>0</v>
      </c>
      <c r="E40" s="43">
        <f>SUM(ABS(E39*0.25))</f>
        <v>0</v>
      </c>
      <c r="F40" s="43">
        <f>SUM(ABS(F39*0.25))</f>
        <v>0</v>
      </c>
      <c r="G40" s="43">
        <f>SUM(ABS(G39*0.25))</f>
        <v>0</v>
      </c>
      <c r="H40" s="43">
        <f>SUM(ABS(H39*0.25))</f>
        <v>0</v>
      </c>
      <c r="I40" s="100" t="s">
        <v>178</v>
      </c>
    </row>
    <row r="42" spans="1:9" x14ac:dyDescent="0.25">
      <c r="B42" s="106" t="s">
        <v>186</v>
      </c>
      <c r="C42" s="107" t="s">
        <v>187</v>
      </c>
      <c r="D42" s="106"/>
      <c r="E42" s="106"/>
      <c r="F42" s="106"/>
      <c r="G42" s="106"/>
      <c r="H42" s="106"/>
    </row>
  </sheetData>
  <sheetProtection insertColumns="0" insertRows="0"/>
  <mergeCells count="6">
    <mergeCell ref="A35:A40"/>
    <mergeCell ref="D2:I2"/>
    <mergeCell ref="D3:I3"/>
    <mergeCell ref="D4:I4"/>
    <mergeCell ref="A9:A18"/>
    <mergeCell ref="A19:A34"/>
  </mergeCells>
  <conditionalFormatting sqref="D14 D16 D18 D34 D36 D38">
    <cfRule type="cellIs" dxfId="35" priority="10" operator="equal">
      <formula>0</formula>
    </cfRule>
  </conditionalFormatting>
  <conditionalFormatting sqref="D14">
    <cfRule type="cellIs" dxfId="34" priority="9" operator="equal">
      <formula>0</formula>
    </cfRule>
  </conditionalFormatting>
  <conditionalFormatting sqref="E14 E16 E18 E34 E36 E38">
    <cfRule type="cellIs" dxfId="33" priority="8" operator="equal">
      <formula>0</formula>
    </cfRule>
  </conditionalFormatting>
  <conditionalFormatting sqref="E14">
    <cfRule type="cellIs" dxfId="32" priority="7" operator="equal">
      <formula>0</formula>
    </cfRule>
  </conditionalFormatting>
  <conditionalFormatting sqref="F14 F16 F18 F34 F36 F38">
    <cfRule type="cellIs" dxfId="31" priority="6" operator="equal">
      <formula>0</formula>
    </cfRule>
  </conditionalFormatting>
  <conditionalFormatting sqref="F14">
    <cfRule type="cellIs" dxfId="30" priority="5" operator="equal">
      <formula>0</formula>
    </cfRule>
  </conditionalFormatting>
  <conditionalFormatting sqref="G14 G16 G18 G34 G36 G38">
    <cfRule type="cellIs" dxfId="29" priority="4" operator="equal">
      <formula>0</formula>
    </cfRule>
  </conditionalFormatting>
  <conditionalFormatting sqref="G14">
    <cfRule type="cellIs" dxfId="28" priority="3" operator="equal">
      <formula>0</formula>
    </cfRule>
  </conditionalFormatting>
  <conditionalFormatting sqref="H14 H16 H18 H34 H36 H38">
    <cfRule type="cellIs" dxfId="27" priority="2" operator="equal">
      <formula>0</formula>
    </cfRule>
  </conditionalFormatting>
  <conditionalFormatting sqref="H14">
    <cfRule type="cellIs" dxfId="26" priority="1" operator="equal">
      <formula>0</formula>
    </cfRule>
  </conditionalFormatting>
  <dataValidations count="4">
    <dataValidation type="decimal" operator="greaterThanOrEqual" allowBlank="1" showInputMessage="1" showErrorMessage="1" sqref="D37:H37">
      <formula1>0</formula1>
    </dataValidation>
    <dataValidation type="decimal" operator="lessThanOrEqual" allowBlank="1" showInputMessage="1" showErrorMessage="1" errorTitle="Relevant unused Loss " error="Relevant Unused  Loss must be a Negative" sqref="D35:H35">
      <formula1>0</formula1>
    </dataValidation>
    <dataValidation type="decimal" operator="lessThanOrEqual" allowBlank="1" showInputMessage="1" showErrorMessage="1" errorTitle="Loss Surrendered" error="Loss surrendered cannot be greater than the surrenderable loss (TC4)" sqref="D39:H39">
      <formula1>D38</formula1>
    </dataValidation>
    <dataValidation type="decimal" operator="lessThanOrEqual" allowBlank="1" showInputMessage="1" showErrorMessage="1" sqref="D36:H36">
      <formula1>0</formula1>
    </dataValidation>
  </dataValidations>
  <hyperlinks>
    <hyperlink ref="C42" r:id="rId1"/>
  </hyperlinks>
  <pageMargins left="0.70866141732283472" right="0.70866141732283472" top="0.74803149606299213" bottom="0.74803149606299213" header="0.31496062992125984" footer="0.31496062992125984"/>
  <pageSetup paperSize="9" scale="7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sheetPr>
  <dimension ref="A1:I105"/>
  <sheetViews>
    <sheetView zoomScale="85" zoomScaleNormal="85" workbookViewId="0">
      <pane ySplit="7" topLeftCell="A38" activePane="bottomLeft" state="frozen"/>
      <selection pane="bottomLeft" activeCell="C23" sqref="C23"/>
    </sheetView>
  </sheetViews>
  <sheetFormatPr defaultRowHeight="15" x14ac:dyDescent="0.25"/>
  <cols>
    <col min="1" max="1" width="48.85546875" customWidth="1"/>
    <col min="2" max="2" width="26.140625" customWidth="1"/>
    <col min="3" max="3" width="36.140625" customWidth="1"/>
    <col min="4" max="4" width="21.7109375" customWidth="1"/>
    <col min="5" max="5" width="24.42578125" customWidth="1"/>
    <col min="6" max="6" width="28.85546875" customWidth="1"/>
    <col min="7" max="7" width="31.28515625" customWidth="1"/>
    <col min="8" max="8" width="19.85546875" customWidth="1"/>
    <col min="9" max="9" width="36" customWidth="1"/>
  </cols>
  <sheetData>
    <row r="1" spans="1:9" x14ac:dyDescent="0.25">
      <c r="B1" s="6">
        <f>SUM(D45,C45)</f>
        <v>0</v>
      </c>
      <c r="E1" s="6">
        <f>SUM(E45,F45)</f>
        <v>0</v>
      </c>
    </row>
    <row r="2" spans="1:9" s="18" customFormat="1" ht="21" customHeight="1" x14ac:dyDescent="0.35">
      <c r="A2" s="16"/>
      <c r="B2" s="16"/>
      <c r="C2" s="70" t="s">
        <v>34</v>
      </c>
      <c r="D2" s="16"/>
      <c r="E2" s="16"/>
      <c r="F2" s="16"/>
      <c r="G2" s="16"/>
      <c r="H2" s="16"/>
      <c r="I2" s="16"/>
    </row>
    <row r="3" spans="1:9" s="47" customFormat="1" ht="14.25" customHeight="1" x14ac:dyDescent="0.25">
      <c r="A3" s="46"/>
      <c r="B3" s="46" t="s">
        <v>14</v>
      </c>
      <c r="C3" s="46"/>
      <c r="D3" s="46" t="s">
        <v>20</v>
      </c>
      <c r="E3" s="46"/>
      <c r="F3" s="46"/>
      <c r="G3" s="46"/>
      <c r="H3" s="46"/>
      <c r="I3" s="46"/>
    </row>
    <row r="4" spans="1:9" s="47" customFormat="1" ht="14.25" customHeight="1" x14ac:dyDescent="0.25">
      <c r="A4" s="46"/>
      <c r="B4" s="46" t="s">
        <v>11</v>
      </c>
      <c r="C4" s="46"/>
      <c r="D4" s="46" t="s">
        <v>21</v>
      </c>
      <c r="E4" s="46"/>
      <c r="F4" s="46"/>
      <c r="G4" s="46"/>
      <c r="H4" s="46"/>
      <c r="I4" s="46"/>
    </row>
    <row r="5" spans="1:9" s="2" customFormat="1" ht="21" customHeight="1" x14ac:dyDescent="0.25">
      <c r="A5" s="7" t="s">
        <v>127</v>
      </c>
      <c r="B5" s="8" t="s">
        <v>126</v>
      </c>
      <c r="C5" s="108" t="s">
        <v>188</v>
      </c>
      <c r="D5" s="9"/>
      <c r="E5" s="9"/>
      <c r="F5" s="9"/>
      <c r="G5" s="9"/>
      <c r="H5" s="10"/>
      <c r="I5" s="3"/>
    </row>
    <row r="6" spans="1:9" s="47" customFormat="1" ht="15" customHeight="1" x14ac:dyDescent="0.25">
      <c r="A6" s="48" t="s">
        <v>16</v>
      </c>
      <c r="B6" s="49" t="s">
        <v>16</v>
      </c>
      <c r="C6" s="49"/>
      <c r="D6" s="49"/>
      <c r="E6" s="49"/>
      <c r="F6" s="49"/>
      <c r="G6" s="49"/>
      <c r="H6" s="50"/>
      <c r="I6" s="51"/>
    </row>
    <row r="7" spans="1:9" s="18" customFormat="1" ht="15" customHeight="1" x14ac:dyDescent="0.25">
      <c r="A7" s="67" t="s">
        <v>8</v>
      </c>
      <c r="B7" s="68" t="s">
        <v>7</v>
      </c>
      <c r="C7" s="68" t="s">
        <v>17</v>
      </c>
      <c r="D7" s="68" t="s">
        <v>6</v>
      </c>
      <c r="E7" s="68" t="s">
        <v>22</v>
      </c>
      <c r="F7" s="68" t="s">
        <v>119</v>
      </c>
      <c r="G7" s="68" t="s">
        <v>9</v>
      </c>
      <c r="H7" s="69" t="s">
        <v>5</v>
      </c>
    </row>
    <row r="8" spans="1:9" s="47" customFormat="1" ht="15" customHeight="1" x14ac:dyDescent="0.25">
      <c r="A8" s="52" t="s">
        <v>15</v>
      </c>
      <c r="B8" s="53"/>
      <c r="C8" s="49"/>
      <c r="D8" s="49"/>
      <c r="E8" s="49"/>
      <c r="F8" s="49"/>
      <c r="G8" s="49"/>
      <c r="H8" s="50"/>
    </row>
    <row r="9" spans="1:9" s="47" customFormat="1" x14ac:dyDescent="0.25">
      <c r="A9" s="54" t="s">
        <v>19</v>
      </c>
      <c r="B9" s="53"/>
      <c r="C9" s="49"/>
      <c r="D9" s="49"/>
      <c r="E9" s="49"/>
      <c r="F9" s="49"/>
      <c r="G9" s="49"/>
      <c r="H9" s="50"/>
    </row>
    <row r="10" spans="1:9" s="47" customFormat="1" x14ac:dyDescent="0.25">
      <c r="A10" s="55" t="s">
        <v>10</v>
      </c>
      <c r="B10" s="53"/>
      <c r="C10" s="49"/>
      <c r="D10" s="49"/>
      <c r="E10" s="49"/>
      <c r="F10" s="49"/>
      <c r="G10" s="49"/>
      <c r="H10" s="50"/>
    </row>
    <row r="11" spans="1:9" s="47" customFormat="1" x14ac:dyDescent="0.25">
      <c r="A11" s="55"/>
      <c r="B11" s="53"/>
      <c r="C11" s="49"/>
      <c r="D11" s="49"/>
      <c r="E11" s="49"/>
      <c r="F11" s="49"/>
      <c r="G11" s="49"/>
      <c r="H11" s="50"/>
    </row>
    <row r="12" spans="1:9" s="47" customFormat="1" ht="30" x14ac:dyDescent="0.25">
      <c r="A12" s="57" t="s">
        <v>189</v>
      </c>
      <c r="B12" s="53"/>
      <c r="C12" s="49"/>
      <c r="D12" s="49"/>
      <c r="E12" s="49"/>
      <c r="F12" s="49"/>
      <c r="G12" s="49"/>
      <c r="H12" s="50"/>
    </row>
    <row r="13" spans="1:9" s="47" customFormat="1" x14ac:dyDescent="0.25">
      <c r="A13" s="54" t="s">
        <v>19</v>
      </c>
      <c r="B13" s="53"/>
      <c r="C13" s="49"/>
      <c r="D13" s="49"/>
      <c r="E13" s="49"/>
      <c r="F13" s="49"/>
      <c r="G13" s="49"/>
      <c r="H13" s="50"/>
    </row>
    <row r="14" spans="1:9" s="47" customFormat="1" x14ac:dyDescent="0.25">
      <c r="A14" s="54" t="s">
        <v>23</v>
      </c>
      <c r="B14" s="53"/>
      <c r="C14" s="49"/>
      <c r="D14" s="49"/>
      <c r="E14" s="49"/>
      <c r="F14" s="49"/>
      <c r="G14" s="49"/>
      <c r="H14" s="50"/>
    </row>
    <row r="15" spans="1:9" s="47" customFormat="1" x14ac:dyDescent="0.25">
      <c r="A15" s="56" t="s">
        <v>4</v>
      </c>
      <c r="B15" s="53"/>
      <c r="C15" s="49"/>
      <c r="D15" s="49"/>
      <c r="E15" s="49"/>
      <c r="F15" s="49"/>
      <c r="G15" s="49"/>
      <c r="H15" s="50"/>
    </row>
    <row r="16" spans="1:9" s="47" customFormat="1" x14ac:dyDescent="0.25">
      <c r="A16" s="56" t="s">
        <v>29</v>
      </c>
      <c r="B16" s="53"/>
      <c r="C16" s="49"/>
      <c r="D16" s="49"/>
      <c r="E16" s="49"/>
      <c r="F16" s="49"/>
      <c r="G16" s="49"/>
      <c r="H16" s="50"/>
    </row>
    <row r="17" spans="1:8" s="47" customFormat="1" x14ac:dyDescent="0.25">
      <c r="A17" s="56" t="s">
        <v>35</v>
      </c>
      <c r="B17" s="53"/>
      <c r="C17" s="49"/>
      <c r="D17" s="49"/>
      <c r="E17" s="49"/>
      <c r="F17" s="49"/>
      <c r="G17" s="49"/>
      <c r="H17" s="50"/>
    </row>
    <row r="18" spans="1:8" s="47" customFormat="1" x14ac:dyDescent="0.25">
      <c r="A18" s="56" t="s">
        <v>30</v>
      </c>
      <c r="B18" s="53"/>
      <c r="C18" s="49"/>
      <c r="D18" s="49"/>
      <c r="E18" s="49"/>
      <c r="F18" s="49"/>
      <c r="G18" s="49"/>
      <c r="H18" s="50"/>
    </row>
    <row r="19" spans="1:8" s="47" customFormat="1" x14ac:dyDescent="0.25">
      <c r="A19" s="56" t="s">
        <v>24</v>
      </c>
      <c r="B19" s="53"/>
      <c r="C19" s="49"/>
      <c r="D19" s="49"/>
      <c r="E19" s="49"/>
      <c r="F19" s="49"/>
      <c r="G19" s="49"/>
      <c r="H19" s="50"/>
    </row>
    <row r="20" spans="1:8" s="47" customFormat="1" x14ac:dyDescent="0.25">
      <c r="A20" s="55" t="s">
        <v>13</v>
      </c>
      <c r="B20" s="53"/>
      <c r="C20" s="49"/>
      <c r="D20" s="49"/>
      <c r="E20" s="49"/>
      <c r="F20" s="49"/>
      <c r="G20" s="49"/>
      <c r="H20" s="50"/>
    </row>
    <row r="21" spans="1:8" s="47" customFormat="1" x14ac:dyDescent="0.25">
      <c r="A21" s="55"/>
      <c r="B21" s="53"/>
      <c r="C21" s="49"/>
      <c r="D21" s="49"/>
      <c r="E21" s="49"/>
      <c r="F21" s="49"/>
      <c r="G21" s="49"/>
      <c r="H21" s="50"/>
    </row>
    <row r="22" spans="1:8" s="47" customFormat="1" x14ac:dyDescent="0.25">
      <c r="A22" s="52" t="s">
        <v>190</v>
      </c>
      <c r="B22" s="53"/>
      <c r="C22" s="49"/>
      <c r="D22" s="49"/>
      <c r="E22" s="49"/>
      <c r="F22" s="49"/>
      <c r="G22" s="49"/>
      <c r="H22" s="50"/>
    </row>
    <row r="23" spans="1:8" s="47" customFormat="1" x14ac:dyDescent="0.25">
      <c r="A23" s="55" t="s">
        <v>26</v>
      </c>
      <c r="B23" s="53"/>
      <c r="C23" s="49"/>
      <c r="D23" s="49"/>
      <c r="E23" s="49"/>
      <c r="F23" s="49"/>
      <c r="G23" s="49"/>
      <c r="H23" s="50"/>
    </row>
    <row r="24" spans="1:8" s="47" customFormat="1" x14ac:dyDescent="0.25">
      <c r="A24" s="55" t="s">
        <v>27</v>
      </c>
      <c r="B24" s="53"/>
      <c r="C24" s="49"/>
      <c r="D24" s="49"/>
      <c r="E24" s="49"/>
      <c r="F24" s="49"/>
      <c r="G24" s="49"/>
      <c r="H24" s="50"/>
    </row>
    <row r="25" spans="1:8" s="47" customFormat="1" x14ac:dyDescent="0.25">
      <c r="A25" s="55" t="s">
        <v>28</v>
      </c>
      <c r="B25" s="53"/>
      <c r="C25" s="49"/>
      <c r="D25" s="49"/>
      <c r="E25" s="49"/>
      <c r="F25" s="49"/>
      <c r="G25" s="49"/>
      <c r="H25" s="50"/>
    </row>
    <row r="26" spans="1:8" s="47" customFormat="1" x14ac:dyDescent="0.25">
      <c r="A26" s="55"/>
      <c r="B26" s="53"/>
      <c r="C26" s="49"/>
      <c r="D26" s="49"/>
      <c r="E26" s="49"/>
      <c r="F26" s="49"/>
      <c r="G26" s="49"/>
      <c r="H26" s="50"/>
    </row>
    <row r="27" spans="1:8" s="47" customFormat="1" x14ac:dyDescent="0.25">
      <c r="A27" s="55"/>
      <c r="B27" s="53"/>
      <c r="C27" s="49"/>
      <c r="D27" s="49"/>
      <c r="E27" s="49"/>
      <c r="F27" s="49"/>
      <c r="G27" s="49"/>
      <c r="H27" s="50"/>
    </row>
    <row r="28" spans="1:8" s="47" customFormat="1" x14ac:dyDescent="0.25">
      <c r="A28" s="55"/>
      <c r="B28" s="53"/>
      <c r="C28" s="49"/>
      <c r="D28" s="49"/>
      <c r="E28" s="49"/>
      <c r="F28" s="49"/>
      <c r="G28" s="49"/>
      <c r="H28" s="50"/>
    </row>
    <row r="29" spans="1:8" s="47" customFormat="1" ht="30" x14ac:dyDescent="0.25">
      <c r="A29" s="57" t="s">
        <v>25</v>
      </c>
      <c r="B29" s="53"/>
      <c r="C29" s="49"/>
      <c r="D29" s="49"/>
      <c r="E29" s="49"/>
      <c r="F29" s="49"/>
      <c r="G29" s="49"/>
      <c r="H29" s="50"/>
    </row>
    <row r="30" spans="1:8" s="47" customFormat="1" x14ac:dyDescent="0.25">
      <c r="A30" s="54" t="s">
        <v>19</v>
      </c>
      <c r="B30" s="53"/>
      <c r="C30" s="49"/>
      <c r="D30" s="49"/>
      <c r="E30" s="49"/>
      <c r="F30" s="49"/>
      <c r="G30" s="49"/>
      <c r="H30" s="50"/>
    </row>
    <row r="31" spans="1:8" s="47" customFormat="1" x14ac:dyDescent="0.25">
      <c r="A31" s="54" t="s">
        <v>123</v>
      </c>
      <c r="B31" s="53"/>
      <c r="C31" s="49"/>
      <c r="D31" s="49"/>
      <c r="E31" s="49"/>
      <c r="F31" s="49"/>
      <c r="G31" s="49"/>
      <c r="H31" s="50"/>
    </row>
    <row r="32" spans="1:8" s="47" customFormat="1" x14ac:dyDescent="0.25">
      <c r="A32" s="54" t="s">
        <v>33</v>
      </c>
      <c r="B32" s="53"/>
      <c r="C32" s="49"/>
      <c r="D32" s="49"/>
      <c r="E32" s="49"/>
      <c r="F32" s="49"/>
      <c r="G32" s="49"/>
      <c r="H32" s="50"/>
    </row>
    <row r="33" spans="1:8" s="47" customFormat="1" x14ac:dyDescent="0.25">
      <c r="A33" s="54" t="s">
        <v>32</v>
      </c>
      <c r="B33" s="53"/>
      <c r="C33" s="49"/>
      <c r="D33" s="49"/>
      <c r="E33" s="49"/>
      <c r="F33" s="49"/>
      <c r="G33" s="49"/>
      <c r="H33" s="50"/>
    </row>
    <row r="34" spans="1:8" s="47" customFormat="1" x14ac:dyDescent="0.25">
      <c r="A34" s="54" t="s">
        <v>31</v>
      </c>
      <c r="B34" s="53"/>
      <c r="C34" s="49"/>
      <c r="D34" s="49"/>
      <c r="E34" s="49"/>
      <c r="F34" s="49"/>
      <c r="G34" s="49"/>
      <c r="H34" s="50"/>
    </row>
    <row r="35" spans="1:8" s="47" customFormat="1" x14ac:dyDescent="0.25">
      <c r="A35" s="54"/>
      <c r="B35" s="53"/>
      <c r="C35" s="49"/>
      <c r="D35" s="49"/>
      <c r="E35" s="49"/>
      <c r="F35" s="49"/>
      <c r="G35" s="49"/>
      <c r="H35" s="50"/>
    </row>
    <row r="36" spans="1:8" s="47" customFormat="1" x14ac:dyDescent="0.25">
      <c r="A36" s="54"/>
      <c r="B36" s="53"/>
      <c r="C36" s="49"/>
      <c r="D36" s="49"/>
      <c r="E36" s="49"/>
      <c r="F36" s="49"/>
      <c r="G36" s="49"/>
      <c r="H36" s="50"/>
    </row>
    <row r="37" spans="1:8" s="47" customFormat="1" x14ac:dyDescent="0.25">
      <c r="A37" s="54"/>
      <c r="B37" s="53"/>
      <c r="C37" s="49"/>
      <c r="D37" s="49"/>
      <c r="E37" s="49"/>
      <c r="F37" s="49"/>
      <c r="G37" s="49"/>
      <c r="H37" s="50"/>
    </row>
    <row r="38" spans="1:8" s="47" customFormat="1" ht="45" x14ac:dyDescent="0.25">
      <c r="A38" s="58" t="s">
        <v>128</v>
      </c>
      <c r="B38" s="53"/>
      <c r="C38" s="49"/>
      <c r="D38" s="49"/>
      <c r="E38" s="49"/>
      <c r="F38" s="49"/>
      <c r="G38" s="49"/>
      <c r="H38" s="50"/>
    </row>
    <row r="39" spans="1:8" s="47" customFormat="1" x14ac:dyDescent="0.25">
      <c r="A39" s="59" t="s">
        <v>3</v>
      </c>
      <c r="B39" s="53"/>
      <c r="C39" s="49"/>
      <c r="D39" s="49"/>
      <c r="E39" s="49"/>
      <c r="F39" s="49"/>
      <c r="G39" s="49"/>
      <c r="H39" s="50"/>
    </row>
    <row r="40" spans="1:8" s="47" customFormat="1" x14ac:dyDescent="0.25">
      <c r="A40" s="59" t="s">
        <v>2</v>
      </c>
      <c r="B40" s="53"/>
      <c r="C40" s="49"/>
      <c r="D40" s="49"/>
      <c r="E40" s="49"/>
      <c r="F40" s="49"/>
      <c r="G40" s="49"/>
      <c r="H40" s="50"/>
    </row>
    <row r="41" spans="1:8" s="47" customFormat="1" x14ac:dyDescent="0.25">
      <c r="A41" s="59" t="s">
        <v>1</v>
      </c>
      <c r="B41" s="53"/>
      <c r="C41" s="49"/>
      <c r="D41" s="49"/>
      <c r="E41" s="49"/>
      <c r="F41" s="49"/>
      <c r="G41" s="49"/>
      <c r="H41" s="50"/>
    </row>
    <row r="42" spans="1:8" s="47" customFormat="1" x14ac:dyDescent="0.25">
      <c r="A42" s="55" t="s">
        <v>12</v>
      </c>
      <c r="B42" s="53"/>
      <c r="C42" s="49"/>
      <c r="D42" s="49"/>
      <c r="E42" s="49"/>
      <c r="F42" s="49"/>
      <c r="G42" s="49"/>
      <c r="H42" s="50"/>
    </row>
    <row r="43" spans="1:8" s="47" customFormat="1" x14ac:dyDescent="0.25">
      <c r="A43" s="55" t="s">
        <v>129</v>
      </c>
      <c r="B43" s="53"/>
      <c r="C43" s="49"/>
      <c r="D43" s="49"/>
      <c r="E43" s="49"/>
      <c r="F43" s="49"/>
      <c r="G43" s="49"/>
      <c r="H43" s="50"/>
    </row>
    <row r="44" spans="1:8" s="47" customFormat="1" x14ac:dyDescent="0.25">
      <c r="A44" s="55"/>
      <c r="B44" s="53"/>
      <c r="C44" s="49"/>
      <c r="D44" s="49"/>
      <c r="E44" s="49"/>
      <c r="F44" s="49"/>
      <c r="G44" s="49"/>
      <c r="H44" s="50"/>
    </row>
    <row r="45" spans="1:8" s="18" customFormat="1" ht="15.75" thickBot="1" x14ac:dyDescent="0.3">
      <c r="A45" s="64" t="s">
        <v>0</v>
      </c>
      <c r="B45" s="65">
        <f>SUBTOTAL(109,Table2[Total expenditure])</f>
        <v>0</v>
      </c>
      <c r="C45" s="65">
        <f>SUBTOTAL(109,Table2[Non Core Expenditure])</f>
        <v>0</v>
      </c>
      <c r="D45" s="65">
        <f>SUBTOTAL(109,Table2[Total Core Expenditure])</f>
        <v>0</v>
      </c>
      <c r="E45" s="65">
        <f>SUBTOTAL(109,Table2[Total UK Core Expenditure])</f>
        <v>0</v>
      </c>
      <c r="F45" s="65">
        <f>SUM(Table2[Total Non UK Core Expenditure])</f>
        <v>0</v>
      </c>
      <c r="G45" s="65">
        <f>SUM(Table2[[Apportionment basis ]])</f>
        <v>0</v>
      </c>
      <c r="H45" s="66"/>
    </row>
    <row r="46" spans="1:8" s="47" customFormat="1" x14ac:dyDescent="0.25">
      <c r="A46" s="55" t="s">
        <v>130</v>
      </c>
      <c r="B46" s="60"/>
      <c r="C46" s="49"/>
      <c r="D46" s="49"/>
      <c r="E46" s="61"/>
      <c r="F46" s="49"/>
      <c r="G46" s="49"/>
      <c r="H46" s="50"/>
    </row>
    <row r="47" spans="1:8" s="18" customFormat="1" x14ac:dyDescent="0.25">
      <c r="A47" s="62" t="s">
        <v>0</v>
      </c>
      <c r="B47" s="63">
        <f>Table2[[#Totals],[Total expenditure]]-B46</f>
        <v>0</v>
      </c>
      <c r="C47" s="63">
        <f>Table2[[#Totals],[Non Core Expenditure]]-C46</f>
        <v>0</v>
      </c>
      <c r="D47" s="63">
        <f>Table2[[#Totals],[Total Core Expenditure]]-D46</f>
        <v>0</v>
      </c>
      <c r="E47" s="63">
        <f>Table2[[#Totals],[Total UK Core Expenditure]]-E46</f>
        <v>0</v>
      </c>
      <c r="F47" s="63">
        <f>Table2[[#Totals],[Total Non UK Core Expenditure]]-F46</f>
        <v>0</v>
      </c>
      <c r="G47" s="63">
        <f>Table2[[#Totals],[Apportionment basis ]]-G46</f>
        <v>0</v>
      </c>
      <c r="H47" s="63"/>
    </row>
    <row r="48" spans="1:8" x14ac:dyDescent="0.25">
      <c r="A48" t="s">
        <v>124</v>
      </c>
    </row>
    <row r="49" spans="1:1" x14ac:dyDescent="0.25">
      <c r="A49" t="s">
        <v>125</v>
      </c>
    </row>
    <row r="50" spans="1:1" x14ac:dyDescent="0.25">
      <c r="A50" t="s">
        <v>18</v>
      </c>
    </row>
    <row r="105" spans="1:1" x14ac:dyDescent="0.25">
      <c r="A105" s="1"/>
    </row>
  </sheetData>
  <sheetProtection password="F86F" sheet="1" objects="1" scenarios="1" insertColumns="0" insertRows="0"/>
  <conditionalFormatting sqref="B45">
    <cfRule type="cellIs" dxfId="25" priority="2" operator="notEqual">
      <formula>$B$1</formula>
    </cfRule>
  </conditionalFormatting>
  <conditionalFormatting sqref="D45">
    <cfRule type="cellIs" dxfId="24" priority="1" operator="notEqual">
      <formula>$E$1</formula>
    </cfRule>
  </conditionalFormatting>
  <hyperlinks>
    <hyperlink ref="C5" r:id="rId1"/>
  </hyperlinks>
  <pageMargins left="0.7" right="0.7" top="0.75" bottom="0.75" header="0.3" footer="0.3"/>
  <pageSetup paperSize="9" orientation="portrait" r:id="rId2"/>
  <drawing r:id="rId3"/>
  <tableParts count="2">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Film Tax Relief Stencil</vt:lpstr>
      <vt:lpstr>Film Tax Relief Checklist</vt:lpstr>
      <vt:lpstr>FTR Computation Stencil</vt:lpstr>
      <vt:lpstr>FTR Expenditure Breakdown</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Atkins</dc:creator>
  <cp:lastModifiedBy>Peter Atkins</cp:lastModifiedBy>
  <dcterms:created xsi:type="dcterms:W3CDTF">2017-06-16T09:27:03Z</dcterms:created>
  <dcterms:modified xsi:type="dcterms:W3CDTF">2019-01-25T13:03:49Z</dcterms:modified>
</cp:coreProperties>
</file>